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\Desktop\TC\"/>
    </mc:Choice>
  </mc:AlternateContent>
  <xr:revisionPtr revIDLastSave="0" documentId="13_ncr:1_{D81EEA82-E00F-4AA6-BB54-C84031A9462E}" xr6:coauthVersionLast="45" xr6:coauthVersionMax="45" xr10:uidLastSave="{00000000-0000-0000-0000-000000000000}"/>
  <bookViews>
    <workbookView xWindow="0" yWindow="0" windowWidth="25200" windowHeight="15150" tabRatio="530" xr2:uid="{12DB837E-1BC3-4E35-B0D2-BDF40C395713}"/>
  </bookViews>
  <sheets>
    <sheet name="Quick Calc" sheetId="1" r:id="rId1"/>
    <sheet name="step-calc-table" sheetId="2" r:id="rId2"/>
    <sheet name="50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D30" i="1"/>
  <c r="E30" i="1" s="1"/>
  <c r="F30" i="1" s="1"/>
  <c r="G30" i="1" s="1"/>
  <c r="F47" i="1" l="1"/>
  <c r="E46" i="1"/>
  <c r="C46" i="1" l="1"/>
  <c r="G46" i="1"/>
  <c r="F46" i="1"/>
  <c r="D46" i="1" l="1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D44" i="3"/>
  <c r="C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D43" i="3"/>
  <c r="C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D42" i="3"/>
  <c r="C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D41" i="3"/>
  <c r="C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D40" i="3"/>
  <c r="C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D39" i="3"/>
  <c r="C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D38" i="3"/>
  <c r="C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D37" i="3"/>
  <c r="C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D36" i="3"/>
  <c r="C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D35" i="3"/>
  <c r="C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D34" i="3"/>
  <c r="C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D33" i="3"/>
  <c r="C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D32" i="3"/>
  <c r="C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D31" i="3"/>
  <c r="C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D30" i="3"/>
  <c r="C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D29" i="3"/>
  <c r="C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D28" i="3"/>
  <c r="C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D27" i="3"/>
  <c r="C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D26" i="3"/>
  <c r="C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D25" i="3"/>
  <c r="C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D24" i="3"/>
  <c r="C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D23" i="3"/>
  <c r="C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D22" i="3"/>
  <c r="C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D21" i="3"/>
  <c r="C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D20" i="3"/>
  <c r="C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D19" i="3"/>
  <c r="C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D18" i="3"/>
  <c r="C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D17" i="3"/>
  <c r="C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D16" i="3"/>
  <c r="C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D15" i="3"/>
  <c r="C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D14" i="3"/>
  <c r="C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D13" i="3"/>
  <c r="C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D12" i="3"/>
  <c r="C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D11" i="3"/>
  <c r="C11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D9" i="3"/>
  <c r="C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D8" i="3"/>
  <c r="C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D7" i="3"/>
  <c r="C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D6" i="3"/>
  <c r="C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D5" i="3"/>
  <c r="C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D4" i="3"/>
  <c r="C4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H30" i="1" l="1"/>
  <c r="E15" i="1" l="1"/>
  <c r="D15" i="1" s="1"/>
  <c r="F15" i="1" l="1"/>
  <c r="H15" i="1" l="1"/>
  <c r="I30" i="1" l="1"/>
  <c r="I15" i="1" l="1"/>
</calcChain>
</file>

<file path=xl/sharedStrings.xml><?xml version="1.0" encoding="utf-8"?>
<sst xmlns="http://schemas.openxmlformats.org/spreadsheetml/2006/main" count="117" uniqueCount="65">
  <si>
    <t>rise</t>
  </si>
  <si>
    <t>c=hypotenuse</t>
  </si>
  <si>
    <t>leg b</t>
  </si>
  <si>
    <t>leg a</t>
  </si>
  <si>
    <t>inches</t>
  </si>
  <si>
    <t>landing</t>
  </si>
  <si>
    <t>grade</t>
  </si>
  <si>
    <t>%</t>
  </si>
  <si>
    <t>degrees</t>
  </si>
  <si>
    <t>running grade</t>
  </si>
  <si>
    <t xml:space="preserve">     ONLY change gray #</t>
  </si>
  <si>
    <t>c</t>
  </si>
  <si>
    <t>in</t>
  </si>
  <si>
    <t xml:space="preserve"> distance feet</t>
  </si>
  <si>
    <t>step run</t>
  </si>
  <si>
    <t xml:space="preserve">a^2= c^2-b^2 </t>
  </si>
  <si>
    <t xml:space="preserve"> average in.</t>
  </si>
  <si>
    <t>Quick Step Calculations</t>
  </si>
  <si>
    <t>desired</t>
  </si>
  <si>
    <t>step</t>
  </si>
  <si>
    <t>rise in</t>
  </si>
  <si>
    <t>for</t>
  </si>
  <si>
    <t>step#</t>
  </si>
  <si>
    <t>GRADES</t>
  </si>
  <si>
    <t>"minmum"</t>
  </si>
  <si>
    <t>building "code"</t>
  </si>
  <si>
    <t>trail</t>
  </si>
  <si>
    <t>trail "ideal"</t>
  </si>
  <si>
    <t>run</t>
  </si>
  <si>
    <t>*trail "ideal"</t>
  </si>
  <si>
    <t>usual max</t>
  </si>
  <si>
    <t>some back country</t>
  </si>
  <si>
    <t>2-3 in a row max</t>
  </si>
  <si>
    <t># of 8in steps w x run in y rise/50 in run (from 50 stick)</t>
  </si>
  <si>
    <t>run = 50</t>
  </si>
  <si>
    <t>8 in steps</t>
  </si>
  <si>
    <t>step runs</t>
  </si>
  <si>
    <t>in given rise</t>
  </si>
  <si>
    <t>runs in 50 in</t>
  </si>
  <si>
    <t xml:space="preserve">R </t>
  </si>
  <si>
    <t>i</t>
  </si>
  <si>
    <t xml:space="preserve">s </t>
  </si>
  <si>
    <t>e</t>
  </si>
  <si>
    <t>start considering steps</t>
  </si>
  <si>
    <t>less landings</t>
  </si>
  <si>
    <t>less extra</t>
  </si>
  <si>
    <t>base steps</t>
  </si>
  <si>
    <t>above 40%</t>
  </si>
  <si>
    <t>*walking up a flight of 8 inch steps is hard, throwing in some 5, 6, 7 inch steps and flat landings helps</t>
  </si>
  <si>
    <t>Step calculations at clino eye height, i.e. 0% hits x # ft on running grade</t>
  </si>
  <si>
    <t>Step calculations for lower or more than clino eye height, only need grade and distance at that grade</t>
  </si>
  <si>
    <t>Calculations at clino eye height, i.e. 0% hits x # ft on running grade</t>
  </si>
  <si>
    <t xml:space="preserve">c^2=a^2+b^2 </t>
  </si>
  <si>
    <t xml:space="preserve"> distance in</t>
  </si>
  <si>
    <t>ft</t>
  </si>
  <si>
    <r>
      <t>a=b/tan</t>
    </r>
    <r>
      <rPr>
        <sz val="11"/>
        <color theme="1"/>
        <rFont val="Symbol"/>
        <family val="1"/>
        <charset val="2"/>
      </rPr>
      <t>q</t>
    </r>
  </si>
  <si>
    <t>only use+</t>
  </si>
  <si>
    <t>Bridge Span</t>
  </si>
  <si>
    <t>^enter height</t>
  </si>
  <si>
    <t xml:space="preserve"> of eye </t>
  </si>
  <si>
    <t>eye to opposite bank</t>
  </si>
  <si>
    <t>Bridge span assuming mostly level banks, standing at bank 1 beginning and aiming at bank 2 end</t>
  </si>
  <si>
    <t>Grades &gt; 70% create landings &lt; 12 inches- see table</t>
  </si>
  <si>
    <t>q</t>
  </si>
  <si>
    <r>
      <t>^sin(</t>
    </r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>) x 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</si>
</sst>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/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4" borderId="16" xfId="0" applyNumberForma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0" fontId="0" fillId="0" borderId="0" xfId="0" applyFill="1" applyBorder="1"/>
    <xf numFmtId="0" fontId="0" fillId="6" borderId="0" xfId="0" applyFill="1" applyAlignment="1">
      <alignment horizontal="center"/>
    </xf>
    <xf numFmtId="0" fontId="0" fillId="6" borderId="0" xfId="0" applyFill="1"/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 textRotation="180"/>
    </xf>
    <xf numFmtId="0" fontId="4" fillId="0" borderId="3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 textRotation="180"/>
    </xf>
    <xf numFmtId="0" fontId="7" fillId="0" borderId="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7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0" xfId="0" applyFill="1" applyBorder="1" applyAlignment="1"/>
    <xf numFmtId="0" fontId="0" fillId="7" borderId="0" xfId="0" applyFill="1" applyAlignment="1">
      <alignment horizontal="left"/>
    </xf>
    <xf numFmtId="2" fontId="0" fillId="7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1309688</xdr:colOff>
      <xdr:row>0</xdr:row>
      <xdr:rowOff>0</xdr:rowOff>
    </xdr:from>
    <xdr:to>
      <xdr:col>6</xdr:col>
      <xdr:colOff>83344</xdr:colOff>
      <xdr:row>9</xdr:row>
      <xdr:rowOff>61912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C9EDD4-31A8-4D0D-AC06-C910EEFDB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4563" y="0"/>
          <a:ext cx="3810000" cy="184785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1273969</xdr:colOff>
      <xdr:row>16</xdr:row>
      <xdr:rowOff>35719</xdr:rowOff>
    </xdr:from>
    <xdr:to>
      <xdr:col>6</xdr:col>
      <xdr:colOff>47625</xdr:colOff>
      <xdr:row>24</xdr:row>
      <xdr:rowOff>45244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D5AF885-D949-48B0-ACA7-27F0D8CFA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8844" y="3012282"/>
          <a:ext cx="3810000" cy="1533525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31</xdr:row>
      <xdr:rowOff>59531</xdr:rowOff>
    </xdr:from>
    <xdr:to>
      <xdr:col>6</xdr:col>
      <xdr:colOff>238125</xdr:colOff>
      <xdr:row>39</xdr:row>
      <xdr:rowOff>97631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AC2E967-4DFB-4F85-9073-59D70F370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9344" y="6036469"/>
          <a:ext cx="3810000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49031-E144-4167-991F-CDEA8F5EC7EF}">
  <dimension ref="A1:L48"/>
  <sheetViews>
    <sheetView tabSelected="1" zoomScale="70" zoomScaleNormal="70" workbookViewId="0">
      <selection activeCell="N46" sqref="N46"/>
    </sheetView>
  </sheetViews>
  <sheetFormatPr defaultRowHeight="15" x14ac:dyDescent="0.25"/>
  <cols>
    <col min="1" max="1" width="13.5703125" style="1" customWidth="1"/>
    <col min="2" max="3" width="19.85546875" style="1" bestFit="1" customWidth="1"/>
    <col min="4" max="4" width="10.28515625" style="1" customWidth="1"/>
    <col min="5" max="5" width="12.42578125" style="1" customWidth="1"/>
    <col min="6" max="6" width="13" style="1" customWidth="1"/>
    <col min="7" max="7" width="12.85546875" style="1" customWidth="1"/>
    <col min="8" max="8" width="5.85546875" bestFit="1" customWidth="1"/>
    <col min="9" max="9" width="12" customWidth="1"/>
  </cols>
  <sheetData>
    <row r="1" spans="1:12" ht="21" x14ac:dyDescent="0.35">
      <c r="D1" s="14" t="s">
        <v>17</v>
      </c>
    </row>
    <row r="2" spans="1:12" x14ac:dyDescent="0.25">
      <c r="C2" s="15"/>
      <c r="D2" s="15"/>
      <c r="E2" s="15"/>
      <c r="F2" s="15"/>
      <c r="I2" s="8"/>
    </row>
    <row r="3" spans="1:12" x14ac:dyDescent="0.25">
      <c r="C3" s="15"/>
      <c r="D3" s="15"/>
      <c r="E3" s="15"/>
      <c r="F3" s="15"/>
      <c r="I3" s="8"/>
    </row>
    <row r="4" spans="1:12" x14ac:dyDescent="0.25">
      <c r="A4" s="5"/>
      <c r="B4" s="5"/>
      <c r="C4" s="15"/>
      <c r="D4" s="15"/>
      <c r="E4" s="15"/>
      <c r="F4" s="16"/>
      <c r="G4" s="10"/>
      <c r="I4" s="8"/>
    </row>
    <row r="5" spans="1:12" x14ac:dyDescent="0.25">
      <c r="A5" s="5"/>
      <c r="B5" s="5"/>
      <c r="C5" s="15"/>
      <c r="D5" s="15"/>
      <c r="E5" s="15"/>
      <c r="F5" s="15"/>
    </row>
    <row r="10" spans="1:12" x14ac:dyDescent="0.25">
      <c r="A10" s="85" t="s">
        <v>10</v>
      </c>
      <c r="B10" s="85"/>
      <c r="C10" s="15"/>
      <c r="D10" s="15"/>
      <c r="E10" s="15"/>
      <c r="F10" s="15"/>
    </row>
    <row r="11" spans="1:12" x14ac:dyDescent="0.25">
      <c r="A11" s="13" t="s">
        <v>50</v>
      </c>
    </row>
    <row r="12" spans="1:12" x14ac:dyDescent="0.25">
      <c r="A12" s="79" t="s">
        <v>1</v>
      </c>
      <c r="B12" s="79" t="s">
        <v>6</v>
      </c>
      <c r="C12" s="79" t="s">
        <v>18</v>
      </c>
      <c r="D12" s="9" t="s">
        <v>2</v>
      </c>
      <c r="E12" s="9" t="s">
        <v>11</v>
      </c>
      <c r="F12" s="2" t="s">
        <v>3</v>
      </c>
      <c r="G12" s="2" t="s">
        <v>6</v>
      </c>
      <c r="H12" s="82" t="s">
        <v>22</v>
      </c>
      <c r="I12" s="82" t="s">
        <v>14</v>
      </c>
    </row>
    <row r="13" spans="1:12" x14ac:dyDescent="0.25">
      <c r="A13" s="79" t="s">
        <v>9</v>
      </c>
      <c r="B13" s="79"/>
      <c r="C13" s="79" t="s">
        <v>19</v>
      </c>
      <c r="D13" s="9" t="s">
        <v>0</v>
      </c>
      <c r="E13" s="9"/>
      <c r="F13" s="2" t="s">
        <v>28</v>
      </c>
      <c r="G13" s="88" t="s">
        <v>63</v>
      </c>
      <c r="H13" s="82" t="s">
        <v>21</v>
      </c>
      <c r="I13" s="82" t="s">
        <v>5</v>
      </c>
      <c r="K13" s="8"/>
      <c r="L13" s="8"/>
    </row>
    <row r="14" spans="1:12" x14ac:dyDescent="0.25">
      <c r="A14" s="79" t="s">
        <v>13</v>
      </c>
      <c r="B14" s="79" t="s">
        <v>7</v>
      </c>
      <c r="C14" s="79" t="s">
        <v>20</v>
      </c>
      <c r="D14" s="9" t="s">
        <v>4</v>
      </c>
      <c r="E14" s="9" t="s">
        <v>12</v>
      </c>
      <c r="F14" s="2" t="s">
        <v>4</v>
      </c>
      <c r="G14" s="2" t="s">
        <v>8</v>
      </c>
      <c r="H14" s="82" t="s">
        <v>0</v>
      </c>
      <c r="I14" s="82" t="s">
        <v>16</v>
      </c>
    </row>
    <row r="15" spans="1:12" s="8" customFormat="1" x14ac:dyDescent="0.25">
      <c r="A15" s="83">
        <v>10</v>
      </c>
      <c r="B15" s="86">
        <v>73.400000000000006</v>
      </c>
      <c r="C15" s="86">
        <v>8</v>
      </c>
      <c r="D15" s="75">
        <f>SIN(RADIANS(G15))*E15</f>
        <v>71.005571338957282</v>
      </c>
      <c r="E15" s="9">
        <f>A15*12</f>
        <v>120</v>
      </c>
      <c r="F15" s="80">
        <f>SQRT(E15^2-D15^2)</f>
        <v>96.737835611658426</v>
      </c>
      <c r="G15" s="3">
        <f>DEGREES(ATAN(B15/100))</f>
        <v>36.278669052312559</v>
      </c>
      <c r="H15" s="11">
        <f>D15/C15</f>
        <v>8.8756964173696602</v>
      </c>
      <c r="I15" s="4">
        <f>F15/H15</f>
        <v>10.899182561307903</v>
      </c>
      <c r="J15"/>
      <c r="K15"/>
      <c r="L15"/>
    </row>
    <row r="16" spans="1:12" s="8" customFormat="1" x14ac:dyDescent="0.25">
      <c r="A16" s="87"/>
      <c r="B16" s="1"/>
      <c r="C16" s="1"/>
      <c r="D16" s="87" t="s">
        <v>64</v>
      </c>
      <c r="E16" s="1"/>
      <c r="F16" s="15" t="s">
        <v>15</v>
      </c>
      <c r="G16" s="6"/>
      <c r="H16" s="7"/>
      <c r="I16" s="7"/>
      <c r="J16"/>
      <c r="K16"/>
      <c r="L16"/>
    </row>
    <row r="17" spans="1:12" s="8" customForma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/>
      <c r="L17"/>
    </row>
    <row r="18" spans="1:12" s="8" customFormat="1" x14ac:dyDescent="0.25">
      <c r="B18" s="1"/>
      <c r="F18" s="15"/>
      <c r="G18" s="15"/>
      <c r="H18" s="15"/>
      <c r="I18" s="15"/>
      <c r="J18" s="1"/>
      <c r="K18"/>
      <c r="L18"/>
    </row>
    <row r="19" spans="1:12" s="8" customFormat="1" x14ac:dyDescent="0.25">
      <c r="A19" s="1"/>
      <c r="B19" s="1"/>
      <c r="F19" s="15"/>
      <c r="G19" s="15"/>
      <c r="H19" s="15"/>
      <c r="I19" s="15"/>
      <c r="J19" s="1"/>
      <c r="K19"/>
      <c r="L19"/>
    </row>
    <row r="20" spans="1:12" s="8" customFormat="1" x14ac:dyDescent="0.25">
      <c r="A20" s="1"/>
      <c r="B20" s="1"/>
      <c r="F20" s="15"/>
      <c r="G20" s="15"/>
      <c r="H20" s="15"/>
      <c r="I20" s="15"/>
      <c r="J20" s="1"/>
      <c r="K20"/>
      <c r="L20"/>
    </row>
    <row r="21" spans="1:12" s="8" customFormat="1" x14ac:dyDescent="0.25">
      <c r="A21" s="1"/>
      <c r="B21" s="1"/>
      <c r="F21" s="15"/>
      <c r="G21" s="15"/>
      <c r="H21" s="15"/>
      <c r="I21" s="15"/>
      <c r="J21" s="1"/>
      <c r="K21"/>
      <c r="L21"/>
    </row>
    <row r="22" spans="1:12" x14ac:dyDescent="0.25">
      <c r="C22" s="8"/>
      <c r="D22" s="8"/>
      <c r="E22" s="8"/>
      <c r="F22" s="15"/>
      <c r="G22" s="15"/>
      <c r="H22" s="15"/>
      <c r="I22" s="16"/>
      <c r="J22" s="10"/>
    </row>
    <row r="23" spans="1:12" x14ac:dyDescent="0.25">
      <c r="C23" s="8"/>
      <c r="D23" s="8"/>
      <c r="E23" s="8"/>
      <c r="F23" s="15"/>
      <c r="G23" s="15"/>
      <c r="H23" s="15"/>
      <c r="I23" s="16"/>
      <c r="J23" s="10"/>
    </row>
    <row r="24" spans="1:12" x14ac:dyDescent="0.25">
      <c r="C24" s="8"/>
      <c r="D24" s="8"/>
      <c r="E24" s="8"/>
      <c r="F24" s="15"/>
      <c r="G24" s="15"/>
      <c r="H24" s="15"/>
      <c r="I24" s="15"/>
      <c r="J24" s="1"/>
    </row>
    <row r="25" spans="1:12" x14ac:dyDescent="0.25">
      <c r="C25" s="8"/>
      <c r="D25" s="8"/>
      <c r="E25" s="8"/>
      <c r="F25" s="15"/>
      <c r="G25" s="15"/>
      <c r="H25" s="15"/>
      <c r="I25" s="15"/>
      <c r="J25" s="1"/>
    </row>
    <row r="26" spans="1:12" s="8" customFormat="1" x14ac:dyDescent="0.25">
      <c r="A26" s="13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2" s="8" customFormat="1" x14ac:dyDescent="0.25">
      <c r="A27" s="79" t="s">
        <v>1</v>
      </c>
      <c r="B27" s="79" t="s">
        <v>2</v>
      </c>
      <c r="C27" s="79" t="s">
        <v>18</v>
      </c>
      <c r="D27" s="9" t="s">
        <v>11</v>
      </c>
      <c r="E27" s="2" t="s">
        <v>3</v>
      </c>
      <c r="F27" s="2" t="s">
        <v>6</v>
      </c>
      <c r="G27" s="2" t="s">
        <v>6</v>
      </c>
      <c r="H27" s="82" t="s">
        <v>22</v>
      </c>
      <c r="I27" s="82" t="s">
        <v>14</v>
      </c>
      <c r="J27"/>
    </row>
    <row r="28" spans="1:12" x14ac:dyDescent="0.25">
      <c r="A28" s="79" t="s">
        <v>9</v>
      </c>
      <c r="B28" s="79" t="s">
        <v>0</v>
      </c>
      <c r="C28" s="79" t="s">
        <v>19</v>
      </c>
      <c r="D28" s="9"/>
      <c r="E28" s="2" t="s">
        <v>28</v>
      </c>
      <c r="F28" s="88" t="s">
        <v>63</v>
      </c>
      <c r="G28" s="88" t="s">
        <v>63</v>
      </c>
      <c r="H28" s="82" t="s">
        <v>21</v>
      </c>
      <c r="I28" s="82" t="s">
        <v>5</v>
      </c>
      <c r="K28" s="8"/>
      <c r="L28" s="8"/>
    </row>
    <row r="29" spans="1:12" x14ac:dyDescent="0.25">
      <c r="A29" s="79" t="s">
        <v>13</v>
      </c>
      <c r="B29" s="79" t="s">
        <v>4</v>
      </c>
      <c r="C29" s="79" t="s">
        <v>20</v>
      </c>
      <c r="D29" s="9" t="s">
        <v>12</v>
      </c>
      <c r="E29" s="2" t="s">
        <v>4</v>
      </c>
      <c r="F29" s="2" t="s">
        <v>7</v>
      </c>
      <c r="G29" s="2" t="s">
        <v>8</v>
      </c>
      <c r="H29" s="82" t="s">
        <v>0</v>
      </c>
      <c r="I29" s="82" t="s">
        <v>16</v>
      </c>
      <c r="J29" s="8"/>
      <c r="K29" s="8"/>
      <c r="L29" s="8"/>
    </row>
    <row r="30" spans="1:12" x14ac:dyDescent="0.25">
      <c r="A30" s="83">
        <v>10</v>
      </c>
      <c r="B30" s="83">
        <v>71</v>
      </c>
      <c r="C30" s="86">
        <v>8</v>
      </c>
      <c r="D30" s="9">
        <f>A30*12</f>
        <v>120</v>
      </c>
      <c r="E30" s="80">
        <f>SQRT(D30^2-B30^2)</f>
        <v>96.741924727596768</v>
      </c>
      <c r="F30" s="3">
        <f>(B30/E30)*100</f>
        <v>73.391138536802771</v>
      </c>
      <c r="G30" s="3">
        <f>DEGREES(ATAN(F30/100))</f>
        <v>36.275369335506618</v>
      </c>
      <c r="H30" s="11">
        <f>B30/C30</f>
        <v>8.875</v>
      </c>
      <c r="I30" s="4">
        <f>E30/H30</f>
        <v>10.900498560855974</v>
      </c>
      <c r="J30" s="8"/>
    </row>
    <row r="31" spans="1:12" x14ac:dyDescent="0.25">
      <c r="B31" s="84" t="s">
        <v>58</v>
      </c>
      <c r="D31" s="12"/>
      <c r="E31" s="15" t="s">
        <v>15</v>
      </c>
      <c r="F31" s="13" t="s">
        <v>62</v>
      </c>
      <c r="G31" s="7"/>
      <c r="J31" s="7"/>
    </row>
    <row r="32" spans="1:12" x14ac:dyDescent="0.25">
      <c r="B32" s="84" t="s">
        <v>59</v>
      </c>
      <c r="I32" s="7"/>
      <c r="J32" s="7"/>
    </row>
    <row r="33" spans="1:12" x14ac:dyDescent="0.25">
      <c r="H33" s="1"/>
      <c r="I33" s="1"/>
      <c r="J33" s="1"/>
    </row>
    <row r="34" spans="1:12" x14ac:dyDescent="0.25">
      <c r="H34" s="1"/>
      <c r="I34" s="1"/>
      <c r="J34" s="1"/>
    </row>
    <row r="35" spans="1:12" x14ac:dyDescent="0.25">
      <c r="H35" s="1"/>
      <c r="I35" s="1"/>
      <c r="J35" s="1"/>
      <c r="K35" s="12"/>
      <c r="L35" s="12"/>
    </row>
    <row r="36" spans="1:12" x14ac:dyDescent="0.25">
      <c r="H36" s="1"/>
      <c r="I36" s="1"/>
      <c r="J36" s="1"/>
      <c r="K36" s="12"/>
      <c r="L36" s="12"/>
    </row>
    <row r="37" spans="1:12" x14ac:dyDescent="0.25">
      <c r="H37" s="1"/>
      <c r="I37" s="1"/>
      <c r="J37" s="1"/>
      <c r="K37" s="12"/>
      <c r="L37" s="12"/>
    </row>
    <row r="38" spans="1:12" x14ac:dyDescent="0.25">
      <c r="H38" s="1"/>
      <c r="I38" s="1"/>
      <c r="J38" s="1"/>
      <c r="L38" s="73"/>
    </row>
    <row r="39" spans="1:12" x14ac:dyDescent="0.25">
      <c r="I39" s="1"/>
      <c r="J39" s="1"/>
      <c r="L39" s="8"/>
    </row>
    <row r="40" spans="1:12" x14ac:dyDescent="0.25">
      <c r="H40" s="1"/>
      <c r="I40" s="1"/>
      <c r="J40" s="1"/>
      <c r="L40" s="8"/>
    </row>
    <row r="41" spans="1:12" x14ac:dyDescent="0.25">
      <c r="A41" s="13" t="s">
        <v>61</v>
      </c>
      <c r="H41" s="1"/>
    </row>
    <row r="42" spans="1:12" x14ac:dyDescent="0.25">
      <c r="A42" s="13" t="s">
        <v>51</v>
      </c>
    </row>
    <row r="43" spans="1:12" x14ac:dyDescent="0.25">
      <c r="A43" s="79" t="s">
        <v>2</v>
      </c>
      <c r="B43" s="79" t="s">
        <v>6</v>
      </c>
      <c r="C43" s="9" t="s">
        <v>1</v>
      </c>
      <c r="D43" s="9" t="s">
        <v>11</v>
      </c>
      <c r="E43" s="2" t="s">
        <v>3</v>
      </c>
      <c r="F43" s="2" t="s">
        <v>6</v>
      </c>
      <c r="G43" s="82" t="s">
        <v>3</v>
      </c>
    </row>
    <row r="44" spans="1:12" x14ac:dyDescent="0.25">
      <c r="A44" s="79" t="s">
        <v>0</v>
      </c>
      <c r="B44" s="79" t="s">
        <v>56</v>
      </c>
      <c r="C44" s="9" t="s">
        <v>60</v>
      </c>
      <c r="D44" s="9"/>
      <c r="E44" s="2" t="s">
        <v>28</v>
      </c>
      <c r="F44" s="88" t="s">
        <v>63</v>
      </c>
      <c r="G44" s="82" t="s">
        <v>57</v>
      </c>
    </row>
    <row r="45" spans="1:12" x14ac:dyDescent="0.25">
      <c r="A45" s="79" t="s">
        <v>4</v>
      </c>
      <c r="B45" s="79" t="s">
        <v>8</v>
      </c>
      <c r="C45" s="9" t="s">
        <v>53</v>
      </c>
      <c r="D45" s="9" t="s">
        <v>54</v>
      </c>
      <c r="E45" s="2" t="s">
        <v>4</v>
      </c>
      <c r="F45" s="2" t="s">
        <v>7</v>
      </c>
      <c r="G45" s="82" t="s">
        <v>54</v>
      </c>
    </row>
    <row r="46" spans="1:12" x14ac:dyDescent="0.25">
      <c r="A46" s="83">
        <v>71</v>
      </c>
      <c r="B46" s="81">
        <v>26.57</v>
      </c>
      <c r="C46" s="80">
        <f>SQRT(E46^2+A46^2)</f>
        <v>158.73340635294358</v>
      </c>
      <c r="D46" s="75">
        <f>C46/12</f>
        <v>13.227783862745298</v>
      </c>
      <c r="E46" s="80">
        <f>A46/TAN(RADIANS(B46))</f>
        <v>141.96934279064865</v>
      </c>
      <c r="F46" s="3">
        <f>(A46/E46)*100</f>
        <v>50.010797123079087</v>
      </c>
      <c r="G46" s="4">
        <f>E46/12</f>
        <v>11.830778565887387</v>
      </c>
      <c r="I46" s="1"/>
      <c r="J46" s="1"/>
    </row>
    <row r="47" spans="1:12" x14ac:dyDescent="0.25">
      <c r="A47" s="84" t="s">
        <v>58</v>
      </c>
      <c r="C47" s="15" t="s">
        <v>52</v>
      </c>
      <c r="D47" s="12"/>
      <c r="E47" s="15" t="s">
        <v>55</v>
      </c>
      <c r="F47" s="7">
        <f>TAN(RADIANS(B46))*100</f>
        <v>50.010797123079087</v>
      </c>
      <c r="G47" s="7"/>
      <c r="H47" s="1"/>
    </row>
    <row r="48" spans="1:12" x14ac:dyDescent="0.25">
      <c r="A48" s="84" t="s">
        <v>59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83B03-8B6D-4A33-8724-19CD7A163721}">
  <dimension ref="A1:AJ66"/>
  <sheetViews>
    <sheetView workbookViewId="0">
      <selection activeCell="D3" sqref="D3"/>
    </sheetView>
  </sheetViews>
  <sheetFormatPr defaultRowHeight="15" x14ac:dyDescent="0.25"/>
  <cols>
    <col min="1" max="1" width="16.28515625" style="1" customWidth="1"/>
    <col min="2" max="2" width="5.5703125" style="1" bestFit="1" customWidth="1"/>
    <col min="3" max="3" width="4" style="1" bestFit="1" customWidth="1"/>
    <col min="4" max="4" width="10.7109375" style="1" bestFit="1" customWidth="1"/>
    <col min="5" max="5" width="7.140625" style="1" bestFit="1" customWidth="1"/>
    <col min="6" max="6" width="14.85546875" style="1" bestFit="1" customWidth="1"/>
    <col min="7" max="11" width="7.140625" style="1" bestFit="1" customWidth="1"/>
    <col min="12" max="12" width="11.140625" style="1" bestFit="1" customWidth="1"/>
    <col min="13" max="15" width="7.140625" style="1" bestFit="1" customWidth="1"/>
    <col min="16" max="16" width="7.140625" bestFit="1" customWidth="1"/>
    <col min="17" max="19" width="7.140625" style="1" bestFit="1" customWidth="1"/>
    <col min="20" max="32" width="7.140625" bestFit="1" customWidth="1"/>
    <col min="33" max="36" width="6.140625" bestFit="1" customWidth="1"/>
  </cols>
  <sheetData>
    <row r="1" spans="1:36" x14ac:dyDescent="0.25">
      <c r="A1" s="1" t="s">
        <v>23</v>
      </c>
      <c r="D1" s="1" t="s">
        <v>24</v>
      </c>
      <c r="F1" s="1" t="s">
        <v>25</v>
      </c>
      <c r="H1" s="1" t="s">
        <v>26</v>
      </c>
      <c r="L1" s="1" t="s">
        <v>27</v>
      </c>
      <c r="P1" s="1"/>
    </row>
    <row r="2" spans="1:36" x14ac:dyDescent="0.25">
      <c r="B2" s="17" t="s">
        <v>0</v>
      </c>
      <c r="C2" s="18" t="s">
        <v>28</v>
      </c>
      <c r="D2" s="19">
        <v>9</v>
      </c>
      <c r="E2" s="19">
        <v>10</v>
      </c>
      <c r="F2" s="20">
        <v>11</v>
      </c>
      <c r="G2" s="20">
        <v>11.5</v>
      </c>
      <c r="H2" s="20">
        <v>12</v>
      </c>
      <c r="I2" s="20">
        <v>12.5</v>
      </c>
      <c r="J2" s="20">
        <v>13</v>
      </c>
      <c r="K2" s="20">
        <v>13.5</v>
      </c>
      <c r="L2" s="20">
        <v>14</v>
      </c>
      <c r="M2" s="20">
        <v>14.5</v>
      </c>
      <c r="N2" s="20">
        <v>15</v>
      </c>
      <c r="O2" s="20">
        <v>15.5</v>
      </c>
      <c r="P2" s="20">
        <v>16</v>
      </c>
      <c r="Q2" s="19">
        <v>17</v>
      </c>
      <c r="R2" s="19">
        <v>18</v>
      </c>
      <c r="S2" s="19">
        <v>19</v>
      </c>
      <c r="T2" s="19">
        <v>20</v>
      </c>
      <c r="U2" s="19">
        <v>21</v>
      </c>
      <c r="V2" s="19">
        <v>22</v>
      </c>
      <c r="W2" s="19">
        <v>23</v>
      </c>
      <c r="X2" s="19">
        <v>24</v>
      </c>
      <c r="Y2" s="19">
        <v>25</v>
      </c>
      <c r="Z2" s="19">
        <v>26</v>
      </c>
      <c r="AA2" s="19">
        <v>27</v>
      </c>
      <c r="AB2" s="19">
        <v>28</v>
      </c>
      <c r="AC2" s="19">
        <v>29</v>
      </c>
      <c r="AD2" s="19">
        <v>30</v>
      </c>
      <c r="AE2" s="19">
        <v>31</v>
      </c>
      <c r="AF2" s="19">
        <v>32</v>
      </c>
      <c r="AG2" s="19">
        <v>33</v>
      </c>
      <c r="AH2" s="19">
        <v>34</v>
      </c>
      <c r="AI2" s="19">
        <v>35</v>
      </c>
      <c r="AJ2" s="19">
        <v>36</v>
      </c>
    </row>
    <row r="3" spans="1:36" x14ac:dyDescent="0.25">
      <c r="A3" s="1" t="s">
        <v>24</v>
      </c>
      <c r="B3" s="21">
        <v>4</v>
      </c>
      <c r="C3" s="21"/>
      <c r="D3" s="22">
        <f>$B3/D$2</f>
        <v>0.44444444444444442</v>
      </c>
      <c r="E3" s="22">
        <f t="shared" ref="E3:T18" si="0">$B3/E$2</f>
        <v>0.4</v>
      </c>
      <c r="F3" s="22">
        <f t="shared" si="0"/>
        <v>0.36363636363636365</v>
      </c>
      <c r="G3" s="22">
        <f t="shared" si="0"/>
        <v>0.34782608695652173</v>
      </c>
      <c r="H3" s="22">
        <f t="shared" si="0"/>
        <v>0.33333333333333331</v>
      </c>
      <c r="I3" s="22">
        <f t="shared" si="0"/>
        <v>0.32</v>
      </c>
      <c r="J3" s="22">
        <f t="shared" si="0"/>
        <v>0.30769230769230771</v>
      </c>
      <c r="K3" s="22">
        <f t="shared" si="0"/>
        <v>0.29629629629629628</v>
      </c>
      <c r="L3" s="22">
        <f t="shared" si="0"/>
        <v>0.2857142857142857</v>
      </c>
      <c r="M3" s="22">
        <f t="shared" si="0"/>
        <v>0.27586206896551724</v>
      </c>
      <c r="N3" s="22">
        <f t="shared" si="0"/>
        <v>0.26666666666666666</v>
      </c>
      <c r="O3" s="22">
        <f t="shared" si="0"/>
        <v>0.25806451612903225</v>
      </c>
      <c r="P3" s="23">
        <f t="shared" si="0"/>
        <v>0.25</v>
      </c>
      <c r="Q3" s="22">
        <f t="shared" si="0"/>
        <v>0.23529411764705882</v>
      </c>
      <c r="R3" s="22">
        <f t="shared" si="0"/>
        <v>0.22222222222222221</v>
      </c>
      <c r="S3" s="22">
        <f t="shared" si="0"/>
        <v>0.21052631578947367</v>
      </c>
      <c r="T3" s="24">
        <f t="shared" si="0"/>
        <v>0.2</v>
      </c>
      <c r="U3" s="24">
        <f t="shared" ref="U3:AJ18" si="1">$B3/U$2</f>
        <v>0.19047619047619047</v>
      </c>
      <c r="V3" s="24">
        <f t="shared" si="1"/>
        <v>0.18181818181818182</v>
      </c>
      <c r="W3" s="24">
        <f t="shared" si="1"/>
        <v>0.17391304347826086</v>
      </c>
      <c r="X3" s="24">
        <f t="shared" si="1"/>
        <v>0.16666666666666666</v>
      </c>
      <c r="Y3" s="24">
        <f t="shared" si="1"/>
        <v>0.16</v>
      </c>
      <c r="Z3" s="24">
        <f t="shared" si="1"/>
        <v>0.15384615384615385</v>
      </c>
      <c r="AA3" s="24">
        <f t="shared" si="1"/>
        <v>0.14814814814814814</v>
      </c>
      <c r="AB3" s="24">
        <f t="shared" si="1"/>
        <v>0.14285714285714285</v>
      </c>
      <c r="AC3" s="24">
        <f t="shared" si="1"/>
        <v>0.13793103448275862</v>
      </c>
      <c r="AD3" s="24">
        <f t="shared" si="1"/>
        <v>0.13333333333333333</v>
      </c>
      <c r="AE3" s="24">
        <f t="shared" si="1"/>
        <v>0.12903225806451613</v>
      </c>
      <c r="AF3" s="24">
        <f t="shared" si="1"/>
        <v>0.125</v>
      </c>
      <c r="AG3" s="24">
        <f t="shared" si="1"/>
        <v>0.12121212121212122</v>
      </c>
      <c r="AH3" s="24">
        <f t="shared" si="1"/>
        <v>0.11764705882352941</v>
      </c>
      <c r="AI3" s="24">
        <f t="shared" si="1"/>
        <v>0.11428571428571428</v>
      </c>
      <c r="AJ3" s="24">
        <f t="shared" si="1"/>
        <v>0.1111111111111111</v>
      </c>
    </row>
    <row r="4" spans="1:36" x14ac:dyDescent="0.25">
      <c r="B4" s="21">
        <v>5</v>
      </c>
      <c r="C4" s="21"/>
      <c r="D4" s="22">
        <f t="shared" ref="D4:U29" si="2">$B4/D$2</f>
        <v>0.55555555555555558</v>
      </c>
      <c r="E4" s="23">
        <f t="shared" si="0"/>
        <v>0.5</v>
      </c>
      <c r="F4" s="22">
        <f t="shared" si="0"/>
        <v>0.45454545454545453</v>
      </c>
      <c r="G4" s="22">
        <f t="shared" si="0"/>
        <v>0.43478260869565216</v>
      </c>
      <c r="H4" s="22">
        <f t="shared" si="0"/>
        <v>0.41666666666666669</v>
      </c>
      <c r="I4" s="22">
        <f t="shared" si="0"/>
        <v>0.4</v>
      </c>
      <c r="J4" s="22">
        <f t="shared" si="0"/>
        <v>0.38461538461538464</v>
      </c>
      <c r="K4" s="22">
        <f t="shared" si="0"/>
        <v>0.37037037037037035</v>
      </c>
      <c r="L4" s="22">
        <f t="shared" si="0"/>
        <v>0.35714285714285715</v>
      </c>
      <c r="M4" s="22">
        <f t="shared" si="0"/>
        <v>0.34482758620689657</v>
      </c>
      <c r="N4" s="22">
        <f t="shared" si="0"/>
        <v>0.33333333333333331</v>
      </c>
      <c r="O4" s="22">
        <f t="shared" si="0"/>
        <v>0.32258064516129031</v>
      </c>
      <c r="P4" s="22">
        <f t="shared" si="0"/>
        <v>0.3125</v>
      </c>
      <c r="Q4" s="22">
        <f t="shared" si="0"/>
        <v>0.29411764705882354</v>
      </c>
      <c r="R4" s="22">
        <f t="shared" si="0"/>
        <v>0.27777777777777779</v>
      </c>
      <c r="S4" s="22">
        <f t="shared" si="0"/>
        <v>0.26315789473684209</v>
      </c>
      <c r="T4" s="23">
        <f t="shared" si="0"/>
        <v>0.25</v>
      </c>
      <c r="U4" s="22">
        <f t="shared" si="1"/>
        <v>0.23809523809523808</v>
      </c>
      <c r="V4" s="22">
        <f t="shared" si="1"/>
        <v>0.22727272727272727</v>
      </c>
      <c r="W4" s="22">
        <f t="shared" si="1"/>
        <v>0.21739130434782608</v>
      </c>
      <c r="X4" s="22">
        <f t="shared" si="1"/>
        <v>0.20833333333333334</v>
      </c>
      <c r="Y4" s="24">
        <f t="shared" si="1"/>
        <v>0.2</v>
      </c>
      <c r="Z4" s="24">
        <f t="shared" si="1"/>
        <v>0.19230769230769232</v>
      </c>
      <c r="AA4" s="24">
        <f t="shared" si="1"/>
        <v>0.18518518518518517</v>
      </c>
      <c r="AB4" s="24">
        <f t="shared" si="1"/>
        <v>0.17857142857142858</v>
      </c>
      <c r="AC4" s="24">
        <f t="shared" si="1"/>
        <v>0.17241379310344829</v>
      </c>
      <c r="AD4" s="24">
        <f t="shared" si="1"/>
        <v>0.16666666666666666</v>
      </c>
      <c r="AE4" s="24">
        <f t="shared" si="1"/>
        <v>0.16129032258064516</v>
      </c>
      <c r="AF4" s="24">
        <f t="shared" si="1"/>
        <v>0.15625</v>
      </c>
      <c r="AG4" s="24">
        <f t="shared" si="1"/>
        <v>0.15151515151515152</v>
      </c>
      <c r="AH4" s="24">
        <f t="shared" si="1"/>
        <v>0.14705882352941177</v>
      </c>
      <c r="AI4" s="24">
        <f t="shared" si="1"/>
        <v>0.14285714285714285</v>
      </c>
      <c r="AJ4" s="24">
        <f t="shared" si="1"/>
        <v>0.1388888888888889</v>
      </c>
    </row>
    <row r="5" spans="1:36" ht="15.75" thickBot="1" x14ac:dyDescent="0.3">
      <c r="B5" s="21">
        <v>6</v>
      </c>
      <c r="C5" s="21"/>
      <c r="D5" s="22">
        <f t="shared" si="2"/>
        <v>0.66666666666666663</v>
      </c>
      <c r="E5" s="22">
        <f t="shared" si="0"/>
        <v>0.6</v>
      </c>
      <c r="F5" s="22">
        <f t="shared" si="0"/>
        <v>0.54545454545454541</v>
      </c>
      <c r="G5" s="25">
        <f t="shared" si="0"/>
        <v>0.52173913043478259</v>
      </c>
      <c r="H5" s="23">
        <f t="shared" si="0"/>
        <v>0.5</v>
      </c>
      <c r="I5" s="25">
        <f t="shared" si="0"/>
        <v>0.48</v>
      </c>
      <c r="J5" s="25">
        <f t="shared" si="0"/>
        <v>0.46153846153846156</v>
      </c>
      <c r="K5" s="25">
        <f t="shared" si="0"/>
        <v>0.44444444444444442</v>
      </c>
      <c r="L5" s="25">
        <f t="shared" si="0"/>
        <v>0.42857142857142855</v>
      </c>
      <c r="M5" s="25">
        <f t="shared" si="0"/>
        <v>0.41379310344827586</v>
      </c>
      <c r="N5" s="25">
        <f t="shared" si="0"/>
        <v>0.4</v>
      </c>
      <c r="O5" s="25">
        <f t="shared" si="0"/>
        <v>0.38709677419354838</v>
      </c>
      <c r="P5" s="26">
        <f t="shared" si="0"/>
        <v>0.375</v>
      </c>
      <c r="Q5" s="26">
        <f t="shared" si="0"/>
        <v>0.35294117647058826</v>
      </c>
      <c r="R5" s="22">
        <f t="shared" si="0"/>
        <v>0.33333333333333331</v>
      </c>
      <c r="S5" s="22">
        <f t="shared" si="0"/>
        <v>0.31578947368421051</v>
      </c>
      <c r="T5" s="22">
        <f t="shared" si="0"/>
        <v>0.3</v>
      </c>
      <c r="U5" s="22">
        <f t="shared" si="1"/>
        <v>0.2857142857142857</v>
      </c>
      <c r="V5" s="22">
        <f t="shared" si="1"/>
        <v>0.27272727272727271</v>
      </c>
      <c r="W5" s="22">
        <f t="shared" si="1"/>
        <v>0.2608695652173913</v>
      </c>
      <c r="X5" s="23">
        <f t="shared" si="1"/>
        <v>0.25</v>
      </c>
      <c r="Y5" s="22">
        <f t="shared" si="1"/>
        <v>0.24</v>
      </c>
      <c r="Z5" s="22">
        <f t="shared" si="1"/>
        <v>0.23076923076923078</v>
      </c>
      <c r="AA5" s="22">
        <f t="shared" si="1"/>
        <v>0.22222222222222221</v>
      </c>
      <c r="AB5" s="22">
        <f t="shared" si="1"/>
        <v>0.21428571428571427</v>
      </c>
      <c r="AC5" s="22">
        <f t="shared" si="1"/>
        <v>0.20689655172413793</v>
      </c>
      <c r="AD5" s="24">
        <f t="shared" si="1"/>
        <v>0.2</v>
      </c>
      <c r="AE5" s="24">
        <f t="shared" si="1"/>
        <v>0.19354838709677419</v>
      </c>
      <c r="AF5" s="24">
        <f t="shared" si="1"/>
        <v>0.1875</v>
      </c>
      <c r="AG5" s="24">
        <f t="shared" si="1"/>
        <v>0.18181818181818182</v>
      </c>
      <c r="AH5" s="24">
        <f t="shared" si="1"/>
        <v>0.17647058823529413</v>
      </c>
      <c r="AI5" s="24">
        <f t="shared" si="1"/>
        <v>0.17142857142857143</v>
      </c>
      <c r="AJ5" s="24">
        <f t="shared" si="1"/>
        <v>0.16666666666666666</v>
      </c>
    </row>
    <row r="6" spans="1:36" ht="15.75" thickBot="1" x14ac:dyDescent="0.3">
      <c r="A6" s="1" t="s">
        <v>25</v>
      </c>
      <c r="B6" s="27">
        <v>7</v>
      </c>
      <c r="C6" s="21"/>
      <c r="D6" s="22">
        <f t="shared" si="2"/>
        <v>0.77777777777777779</v>
      </c>
      <c r="E6" s="22">
        <f t="shared" si="0"/>
        <v>0.7</v>
      </c>
      <c r="F6" s="28">
        <f t="shared" si="0"/>
        <v>0.63636363636363635</v>
      </c>
      <c r="G6" s="29">
        <f t="shared" si="0"/>
        <v>0.60869565217391308</v>
      </c>
      <c r="H6" s="28">
        <f t="shared" si="0"/>
        <v>0.58333333333333337</v>
      </c>
      <c r="I6" s="28">
        <f t="shared" si="0"/>
        <v>0.56000000000000005</v>
      </c>
      <c r="J6" s="28">
        <f t="shared" si="0"/>
        <v>0.53846153846153844</v>
      </c>
      <c r="K6" s="28">
        <f t="shared" si="0"/>
        <v>0.51851851851851849</v>
      </c>
      <c r="L6" s="23">
        <f t="shared" si="0"/>
        <v>0.5</v>
      </c>
      <c r="M6" s="28">
        <f t="shared" si="0"/>
        <v>0.48275862068965519</v>
      </c>
      <c r="N6" s="28">
        <f t="shared" si="0"/>
        <v>0.46666666666666667</v>
      </c>
      <c r="O6" s="30">
        <f t="shared" si="0"/>
        <v>0.45161290322580644</v>
      </c>
      <c r="P6" s="31">
        <f t="shared" si="0"/>
        <v>0.4375</v>
      </c>
      <c r="Q6" s="32">
        <f t="shared" si="0"/>
        <v>0.41176470588235292</v>
      </c>
      <c r="R6" s="33">
        <f t="shared" si="0"/>
        <v>0.3888888888888889</v>
      </c>
      <c r="S6" s="22">
        <f t="shared" si="0"/>
        <v>0.36842105263157893</v>
      </c>
      <c r="T6" s="22">
        <f t="shared" si="0"/>
        <v>0.35</v>
      </c>
      <c r="U6" s="22">
        <f t="shared" si="1"/>
        <v>0.33333333333333331</v>
      </c>
      <c r="V6" s="22">
        <f t="shared" si="1"/>
        <v>0.31818181818181818</v>
      </c>
      <c r="W6" s="22">
        <f t="shared" si="1"/>
        <v>0.30434782608695654</v>
      </c>
      <c r="X6" s="22">
        <f t="shared" si="1"/>
        <v>0.29166666666666669</v>
      </c>
      <c r="Y6" s="22">
        <f t="shared" si="1"/>
        <v>0.28000000000000003</v>
      </c>
      <c r="Z6" s="22">
        <f t="shared" si="1"/>
        <v>0.26923076923076922</v>
      </c>
      <c r="AA6" s="22">
        <f t="shared" si="1"/>
        <v>0.25925925925925924</v>
      </c>
      <c r="AB6" s="23">
        <f t="shared" si="1"/>
        <v>0.25</v>
      </c>
      <c r="AC6" s="22">
        <f t="shared" si="1"/>
        <v>0.2413793103448276</v>
      </c>
      <c r="AD6" s="22">
        <f t="shared" si="1"/>
        <v>0.23333333333333334</v>
      </c>
      <c r="AE6" s="22">
        <f t="shared" si="1"/>
        <v>0.22580645161290322</v>
      </c>
      <c r="AF6" s="22">
        <f t="shared" si="1"/>
        <v>0.21875</v>
      </c>
      <c r="AG6" s="22">
        <f t="shared" si="1"/>
        <v>0.21212121212121213</v>
      </c>
      <c r="AH6" s="22">
        <f t="shared" si="1"/>
        <v>0.20588235294117646</v>
      </c>
      <c r="AI6" s="24">
        <f t="shared" si="1"/>
        <v>0.2</v>
      </c>
      <c r="AJ6" s="24">
        <f t="shared" si="1"/>
        <v>0.19444444444444445</v>
      </c>
    </row>
    <row r="7" spans="1:36" ht="15.75" thickBot="1" x14ac:dyDescent="0.3">
      <c r="B7" s="27">
        <v>7.25</v>
      </c>
      <c r="C7" s="21"/>
      <c r="D7" s="22">
        <f t="shared" si="2"/>
        <v>0.80555555555555558</v>
      </c>
      <c r="E7" s="22">
        <f t="shared" si="0"/>
        <v>0.72499999999999998</v>
      </c>
      <c r="F7" s="30">
        <f t="shared" si="0"/>
        <v>0.65909090909090906</v>
      </c>
      <c r="G7" s="34">
        <f t="shared" si="0"/>
        <v>0.63043478260869568</v>
      </c>
      <c r="H7" s="35">
        <f t="shared" si="0"/>
        <v>0.60416666666666663</v>
      </c>
      <c r="I7" s="28">
        <f t="shared" si="0"/>
        <v>0.57999999999999996</v>
      </c>
      <c r="J7" s="28">
        <f t="shared" si="0"/>
        <v>0.55769230769230771</v>
      </c>
      <c r="K7" s="28">
        <f t="shared" si="0"/>
        <v>0.53703703703703709</v>
      </c>
      <c r="L7" s="28">
        <f t="shared" si="0"/>
        <v>0.5178571428571429</v>
      </c>
      <c r="M7" s="23">
        <f t="shared" si="0"/>
        <v>0.5</v>
      </c>
      <c r="N7" s="28">
        <f t="shared" si="0"/>
        <v>0.48333333333333334</v>
      </c>
      <c r="O7" s="28">
        <f t="shared" si="0"/>
        <v>0.46774193548387094</v>
      </c>
      <c r="P7" s="36">
        <f t="shared" si="0"/>
        <v>0.453125</v>
      </c>
      <c r="Q7" s="37">
        <f t="shared" si="0"/>
        <v>0.4264705882352941</v>
      </c>
      <c r="R7" s="38">
        <f t="shared" si="0"/>
        <v>0.40277777777777779</v>
      </c>
      <c r="S7" s="39">
        <f t="shared" si="0"/>
        <v>0.38157894736842107</v>
      </c>
      <c r="T7" s="22">
        <f t="shared" si="0"/>
        <v>0.36249999999999999</v>
      </c>
      <c r="U7" s="22">
        <f t="shared" si="1"/>
        <v>0.34523809523809523</v>
      </c>
      <c r="V7" s="22">
        <f t="shared" si="1"/>
        <v>0.32954545454545453</v>
      </c>
      <c r="W7" s="22">
        <f t="shared" si="1"/>
        <v>0.31521739130434784</v>
      </c>
      <c r="X7" s="22">
        <f t="shared" si="1"/>
        <v>0.30208333333333331</v>
      </c>
      <c r="Y7" s="22">
        <f t="shared" si="1"/>
        <v>0.28999999999999998</v>
      </c>
      <c r="Z7" s="22">
        <f t="shared" si="1"/>
        <v>0.27884615384615385</v>
      </c>
      <c r="AA7" s="22">
        <f t="shared" si="1"/>
        <v>0.26851851851851855</v>
      </c>
      <c r="AB7" s="22">
        <f t="shared" si="1"/>
        <v>0.25892857142857145</v>
      </c>
      <c r="AC7" s="23">
        <f t="shared" si="1"/>
        <v>0.25</v>
      </c>
      <c r="AD7" s="22">
        <f t="shared" si="1"/>
        <v>0.24166666666666667</v>
      </c>
      <c r="AE7" s="22">
        <f t="shared" si="1"/>
        <v>0.23387096774193547</v>
      </c>
      <c r="AF7" s="22">
        <f t="shared" si="1"/>
        <v>0.2265625</v>
      </c>
      <c r="AG7" s="22">
        <f t="shared" si="1"/>
        <v>0.2196969696969697</v>
      </c>
      <c r="AH7" s="22">
        <f t="shared" si="1"/>
        <v>0.21323529411764705</v>
      </c>
      <c r="AI7" s="24">
        <f t="shared" si="1"/>
        <v>0.20714285714285716</v>
      </c>
      <c r="AJ7" s="24">
        <f t="shared" si="1"/>
        <v>0.2013888888888889</v>
      </c>
    </row>
    <row r="8" spans="1:36" ht="15.75" thickBot="1" x14ac:dyDescent="0.3">
      <c r="B8" s="27">
        <v>7.5</v>
      </c>
      <c r="C8" s="21"/>
      <c r="D8" s="22">
        <f t="shared" si="2"/>
        <v>0.83333333333333337</v>
      </c>
      <c r="E8" s="22">
        <f t="shared" si="0"/>
        <v>0.75</v>
      </c>
      <c r="F8" s="28">
        <f t="shared" si="0"/>
        <v>0.68181818181818177</v>
      </c>
      <c r="G8" s="36">
        <f t="shared" si="0"/>
        <v>0.65217391304347827</v>
      </c>
      <c r="H8" s="34">
        <f t="shared" si="0"/>
        <v>0.625</v>
      </c>
      <c r="I8" s="40">
        <f t="shared" si="0"/>
        <v>0.6</v>
      </c>
      <c r="J8" s="28">
        <f t="shared" si="0"/>
        <v>0.57692307692307687</v>
      </c>
      <c r="K8" s="28">
        <f t="shared" si="0"/>
        <v>0.55555555555555558</v>
      </c>
      <c r="L8" s="28">
        <f t="shared" si="0"/>
        <v>0.5357142857142857</v>
      </c>
      <c r="M8" s="28">
        <f t="shared" si="0"/>
        <v>0.51724137931034486</v>
      </c>
      <c r="N8" s="23">
        <f t="shared" si="0"/>
        <v>0.5</v>
      </c>
      <c r="O8" s="28">
        <f t="shared" si="0"/>
        <v>0.4838709677419355</v>
      </c>
      <c r="P8" s="30">
        <f t="shared" si="0"/>
        <v>0.46875</v>
      </c>
      <c r="Q8" s="37">
        <f t="shared" si="0"/>
        <v>0.44117647058823528</v>
      </c>
      <c r="R8" s="41">
        <f t="shared" si="0"/>
        <v>0.41666666666666669</v>
      </c>
      <c r="S8" s="33">
        <f t="shared" si="0"/>
        <v>0.39473684210526316</v>
      </c>
      <c r="T8" s="22">
        <f t="shared" si="0"/>
        <v>0.375</v>
      </c>
      <c r="U8" s="22">
        <f t="shared" si="1"/>
        <v>0.35714285714285715</v>
      </c>
      <c r="V8" s="22">
        <f t="shared" si="1"/>
        <v>0.34090909090909088</v>
      </c>
      <c r="W8" s="22">
        <f t="shared" si="1"/>
        <v>0.32608695652173914</v>
      </c>
      <c r="X8" s="22">
        <f t="shared" si="1"/>
        <v>0.3125</v>
      </c>
      <c r="Y8" s="22">
        <f t="shared" si="1"/>
        <v>0.3</v>
      </c>
      <c r="Z8" s="22">
        <f t="shared" si="1"/>
        <v>0.28846153846153844</v>
      </c>
      <c r="AA8" s="22">
        <f t="shared" si="1"/>
        <v>0.27777777777777779</v>
      </c>
      <c r="AB8" s="22">
        <f t="shared" si="1"/>
        <v>0.26785714285714285</v>
      </c>
      <c r="AC8" s="22">
        <f t="shared" si="1"/>
        <v>0.25862068965517243</v>
      </c>
      <c r="AD8" s="23">
        <f t="shared" si="1"/>
        <v>0.25</v>
      </c>
      <c r="AE8" s="22">
        <f t="shared" si="1"/>
        <v>0.24193548387096775</v>
      </c>
      <c r="AF8" s="22">
        <f t="shared" si="1"/>
        <v>0.234375</v>
      </c>
      <c r="AG8" s="22">
        <f t="shared" si="1"/>
        <v>0.22727272727272727</v>
      </c>
      <c r="AH8" s="22">
        <f t="shared" si="1"/>
        <v>0.22058823529411764</v>
      </c>
      <c r="AI8" s="24">
        <f t="shared" si="1"/>
        <v>0.21428571428571427</v>
      </c>
      <c r="AJ8" s="24">
        <f t="shared" si="1"/>
        <v>0.20833333333333334</v>
      </c>
    </row>
    <row r="9" spans="1:36" s="47" customFormat="1" ht="15.75" thickBot="1" x14ac:dyDescent="0.3">
      <c r="A9" s="15"/>
      <c r="B9" s="27">
        <v>7.75</v>
      </c>
      <c r="C9" s="42"/>
      <c r="D9" s="25">
        <f t="shared" si="2"/>
        <v>0.86111111111111116</v>
      </c>
      <c r="E9" s="25">
        <f t="shared" si="0"/>
        <v>0.77500000000000002</v>
      </c>
      <c r="F9" s="28">
        <f t="shared" si="0"/>
        <v>0.70454545454545459</v>
      </c>
      <c r="G9" s="28">
        <f t="shared" si="0"/>
        <v>0.67391304347826086</v>
      </c>
      <c r="H9" s="43">
        <f t="shared" si="0"/>
        <v>0.64583333333333337</v>
      </c>
      <c r="I9" s="28">
        <f t="shared" si="0"/>
        <v>0.62</v>
      </c>
      <c r="J9" s="28">
        <f t="shared" si="0"/>
        <v>0.59615384615384615</v>
      </c>
      <c r="K9" s="28">
        <f t="shared" si="0"/>
        <v>0.57407407407407407</v>
      </c>
      <c r="L9" s="28">
        <f t="shared" si="0"/>
        <v>0.5535714285714286</v>
      </c>
      <c r="M9" s="28">
        <f t="shared" si="0"/>
        <v>0.53448275862068961</v>
      </c>
      <c r="N9" s="28">
        <f t="shared" si="0"/>
        <v>0.51666666666666672</v>
      </c>
      <c r="O9" s="23">
        <f t="shared" si="0"/>
        <v>0.5</v>
      </c>
      <c r="P9" s="30">
        <f t="shared" si="0"/>
        <v>0.484375</v>
      </c>
      <c r="Q9" s="44">
        <f t="shared" si="0"/>
        <v>0.45588235294117646</v>
      </c>
      <c r="R9" s="25">
        <f t="shared" si="0"/>
        <v>0.43055555555555558</v>
      </c>
      <c r="S9" s="45">
        <f t="shared" si="0"/>
        <v>0.40789473684210525</v>
      </c>
      <c r="T9" s="46">
        <f t="shared" si="0"/>
        <v>0.38750000000000001</v>
      </c>
      <c r="U9" s="25">
        <f t="shared" si="1"/>
        <v>0.36904761904761907</v>
      </c>
      <c r="V9" s="25">
        <f t="shared" si="1"/>
        <v>0.35227272727272729</v>
      </c>
      <c r="W9" s="25">
        <f t="shared" si="1"/>
        <v>0.33695652173913043</v>
      </c>
      <c r="X9" s="25">
        <f t="shared" si="1"/>
        <v>0.32291666666666669</v>
      </c>
      <c r="Y9" s="25">
        <f t="shared" si="1"/>
        <v>0.31</v>
      </c>
      <c r="Z9" s="25">
        <f t="shared" si="1"/>
        <v>0.29807692307692307</v>
      </c>
      <c r="AA9" s="25">
        <f t="shared" si="1"/>
        <v>0.28703703703703703</v>
      </c>
      <c r="AB9" s="25">
        <f t="shared" si="1"/>
        <v>0.2767857142857143</v>
      </c>
      <c r="AC9" s="25">
        <f t="shared" si="1"/>
        <v>0.26724137931034481</v>
      </c>
      <c r="AD9" s="25">
        <f t="shared" si="1"/>
        <v>0.25833333333333336</v>
      </c>
      <c r="AE9" s="23">
        <f t="shared" si="1"/>
        <v>0.25</v>
      </c>
      <c r="AF9" s="25">
        <f t="shared" si="1"/>
        <v>0.2421875</v>
      </c>
      <c r="AG9" s="25">
        <f t="shared" si="1"/>
        <v>0.23484848484848486</v>
      </c>
      <c r="AH9" s="25">
        <f t="shared" si="1"/>
        <v>0.22794117647058823</v>
      </c>
      <c r="AI9" s="25">
        <f t="shared" si="1"/>
        <v>0.22142857142857142</v>
      </c>
      <c r="AJ9" s="25">
        <f t="shared" si="1"/>
        <v>0.21527777777777779</v>
      </c>
    </row>
    <row r="10" spans="1:36" ht="15.75" thickBot="1" x14ac:dyDescent="0.3">
      <c r="A10" s="1" t="s">
        <v>29</v>
      </c>
      <c r="B10" s="27">
        <v>8</v>
      </c>
      <c r="C10" s="42"/>
      <c r="D10" s="22">
        <f t="shared" si="2"/>
        <v>0.88888888888888884</v>
      </c>
      <c r="E10" s="22">
        <f t="shared" si="0"/>
        <v>0.8</v>
      </c>
      <c r="F10" s="48">
        <f t="shared" si="0"/>
        <v>0.72727272727272729</v>
      </c>
      <c r="G10" s="48">
        <f t="shared" si="0"/>
        <v>0.69565217391304346</v>
      </c>
      <c r="H10" s="48">
        <f t="shared" si="0"/>
        <v>0.66666666666666663</v>
      </c>
      <c r="I10" s="48">
        <f t="shared" si="0"/>
        <v>0.64</v>
      </c>
      <c r="J10" s="48">
        <f t="shared" si="0"/>
        <v>0.61538461538461542</v>
      </c>
      <c r="K10" s="49">
        <f t="shared" si="0"/>
        <v>0.59259259259259256</v>
      </c>
      <c r="L10" s="48">
        <f t="shared" si="0"/>
        <v>0.5714285714285714</v>
      </c>
      <c r="M10" s="48">
        <f t="shared" si="0"/>
        <v>0.55172413793103448</v>
      </c>
      <c r="N10" s="48">
        <f t="shared" si="0"/>
        <v>0.53333333333333333</v>
      </c>
      <c r="O10" s="48">
        <f t="shared" si="0"/>
        <v>0.5161290322580645</v>
      </c>
      <c r="P10" s="50">
        <f t="shared" si="0"/>
        <v>0.5</v>
      </c>
      <c r="Q10" s="37">
        <f t="shared" si="0"/>
        <v>0.47058823529411764</v>
      </c>
      <c r="R10" s="22">
        <f t="shared" si="0"/>
        <v>0.44444444444444442</v>
      </c>
      <c r="S10" s="22">
        <f t="shared" si="0"/>
        <v>0.42105263157894735</v>
      </c>
      <c r="T10" s="38">
        <f t="shared" si="0"/>
        <v>0.4</v>
      </c>
      <c r="U10" s="39">
        <f t="shared" si="1"/>
        <v>0.38095238095238093</v>
      </c>
      <c r="V10" s="22">
        <f t="shared" si="1"/>
        <v>0.36363636363636365</v>
      </c>
      <c r="W10" s="22">
        <f t="shared" si="1"/>
        <v>0.34782608695652173</v>
      </c>
      <c r="X10" s="22">
        <f t="shared" si="1"/>
        <v>0.33333333333333331</v>
      </c>
      <c r="Y10" s="22">
        <f t="shared" si="1"/>
        <v>0.32</v>
      </c>
      <c r="Z10" s="22">
        <f t="shared" si="1"/>
        <v>0.30769230769230771</v>
      </c>
      <c r="AA10" s="22">
        <f t="shared" si="1"/>
        <v>0.29629629629629628</v>
      </c>
      <c r="AB10" s="22">
        <f t="shared" si="1"/>
        <v>0.2857142857142857</v>
      </c>
      <c r="AC10" s="22">
        <f t="shared" si="1"/>
        <v>0.27586206896551724</v>
      </c>
      <c r="AD10" s="22">
        <f t="shared" si="1"/>
        <v>0.26666666666666666</v>
      </c>
      <c r="AE10" s="22">
        <f t="shared" si="1"/>
        <v>0.25806451612903225</v>
      </c>
      <c r="AF10" s="23">
        <f t="shared" si="1"/>
        <v>0.25</v>
      </c>
      <c r="AG10" s="22">
        <f t="shared" si="1"/>
        <v>0.24242424242424243</v>
      </c>
      <c r="AH10" s="22">
        <f t="shared" si="1"/>
        <v>0.23529411764705882</v>
      </c>
      <c r="AI10" s="22">
        <f t="shared" si="1"/>
        <v>0.22857142857142856</v>
      </c>
      <c r="AJ10" s="22">
        <f t="shared" si="1"/>
        <v>0.22222222222222221</v>
      </c>
    </row>
    <row r="11" spans="1:36" s="47" customFormat="1" ht="15.75" thickBot="1" x14ac:dyDescent="0.3">
      <c r="A11" s="15"/>
      <c r="B11" s="51">
        <v>8.25</v>
      </c>
      <c r="C11" s="42"/>
      <c r="D11" s="22">
        <f t="shared" si="2"/>
        <v>0.91666666666666663</v>
      </c>
      <c r="E11" s="25">
        <f t="shared" si="0"/>
        <v>0.82499999999999996</v>
      </c>
      <c r="F11" s="28">
        <f t="shared" si="0"/>
        <v>0.75</v>
      </c>
      <c r="G11" s="28">
        <f t="shared" si="0"/>
        <v>0.71739130434782605</v>
      </c>
      <c r="H11" s="28">
        <f t="shared" si="0"/>
        <v>0.6875</v>
      </c>
      <c r="I11" s="28">
        <f t="shared" si="0"/>
        <v>0.66</v>
      </c>
      <c r="J11" s="30">
        <f t="shared" si="0"/>
        <v>0.63461538461538458</v>
      </c>
      <c r="K11" s="52">
        <f t="shared" si="0"/>
        <v>0.61111111111111116</v>
      </c>
      <c r="L11" s="40">
        <f t="shared" si="0"/>
        <v>0.5892857142857143</v>
      </c>
      <c r="M11" s="28">
        <f t="shared" si="0"/>
        <v>0.56896551724137934</v>
      </c>
      <c r="N11" s="28">
        <f t="shared" si="0"/>
        <v>0.55000000000000004</v>
      </c>
      <c r="O11" s="28">
        <f t="shared" si="0"/>
        <v>0.532258064516129</v>
      </c>
      <c r="P11" s="30">
        <f t="shared" si="0"/>
        <v>0.515625</v>
      </c>
      <c r="Q11" s="44">
        <f t="shared" si="0"/>
        <v>0.48529411764705882</v>
      </c>
      <c r="R11" s="25">
        <f t="shared" si="0"/>
        <v>0.45833333333333331</v>
      </c>
      <c r="S11" s="25">
        <f t="shared" si="0"/>
        <v>0.43421052631578949</v>
      </c>
      <c r="T11" s="53">
        <f t="shared" si="0"/>
        <v>0.41249999999999998</v>
      </c>
      <c r="U11" s="54">
        <f t="shared" si="1"/>
        <v>0.39285714285714285</v>
      </c>
      <c r="V11" s="25">
        <f t="shared" si="1"/>
        <v>0.375</v>
      </c>
      <c r="W11" s="25">
        <f t="shared" si="1"/>
        <v>0.35869565217391303</v>
      </c>
      <c r="X11" s="25">
        <f t="shared" si="1"/>
        <v>0.34375</v>
      </c>
      <c r="Y11" s="25">
        <f t="shared" si="1"/>
        <v>0.33</v>
      </c>
      <c r="Z11" s="25">
        <f t="shared" si="1"/>
        <v>0.31730769230769229</v>
      </c>
      <c r="AA11" s="25">
        <f t="shared" si="1"/>
        <v>0.30555555555555558</v>
      </c>
      <c r="AB11" s="25">
        <f t="shared" si="1"/>
        <v>0.29464285714285715</v>
      </c>
      <c r="AC11" s="25">
        <f t="shared" si="1"/>
        <v>0.28448275862068967</v>
      </c>
      <c r="AD11" s="25">
        <f t="shared" si="1"/>
        <v>0.27500000000000002</v>
      </c>
      <c r="AE11" s="25">
        <f t="shared" si="1"/>
        <v>0.2661290322580645</v>
      </c>
      <c r="AF11" s="25">
        <f t="shared" si="1"/>
        <v>0.2578125</v>
      </c>
      <c r="AG11" s="23">
        <f t="shared" si="1"/>
        <v>0.25</v>
      </c>
      <c r="AH11" s="25">
        <f t="shared" si="1"/>
        <v>0.24264705882352941</v>
      </c>
      <c r="AI11" s="25">
        <f t="shared" si="1"/>
        <v>0.23571428571428571</v>
      </c>
      <c r="AJ11" s="25">
        <f t="shared" si="1"/>
        <v>0.22916666666666666</v>
      </c>
    </row>
    <row r="12" spans="1:36" s="47" customFormat="1" ht="15.75" thickBot="1" x14ac:dyDescent="0.3">
      <c r="A12" s="15"/>
      <c r="B12" s="51">
        <v>8.5</v>
      </c>
      <c r="C12" s="42"/>
      <c r="D12" s="22">
        <f t="shared" si="2"/>
        <v>0.94444444444444442</v>
      </c>
      <c r="E12" s="25">
        <f t="shared" si="0"/>
        <v>0.85</v>
      </c>
      <c r="F12" s="29">
        <f t="shared" si="0"/>
        <v>0.77272727272727271</v>
      </c>
      <c r="G12" s="28">
        <f t="shared" si="0"/>
        <v>0.73913043478260865</v>
      </c>
      <c r="H12" s="28">
        <f t="shared" si="0"/>
        <v>0.70833333333333337</v>
      </c>
      <c r="I12" s="28">
        <f t="shared" si="0"/>
        <v>0.68</v>
      </c>
      <c r="J12" s="28">
        <f t="shared" si="0"/>
        <v>0.65384615384615385</v>
      </c>
      <c r="K12" s="43">
        <f t="shared" si="0"/>
        <v>0.62962962962962965</v>
      </c>
      <c r="L12" s="28">
        <f t="shared" si="0"/>
        <v>0.6071428571428571</v>
      </c>
      <c r="M12" s="28">
        <f t="shared" si="0"/>
        <v>0.58620689655172409</v>
      </c>
      <c r="N12" s="28">
        <f t="shared" si="0"/>
        <v>0.56666666666666665</v>
      </c>
      <c r="O12" s="28">
        <f t="shared" si="0"/>
        <v>0.54838709677419351</v>
      </c>
      <c r="P12" s="30">
        <f t="shared" si="0"/>
        <v>0.53125</v>
      </c>
      <c r="Q12" s="55">
        <f t="shared" si="0"/>
        <v>0.5</v>
      </c>
      <c r="R12" s="25">
        <f t="shared" si="0"/>
        <v>0.47222222222222221</v>
      </c>
      <c r="S12" s="25">
        <f t="shared" si="0"/>
        <v>0.44736842105263158</v>
      </c>
      <c r="T12" s="56">
        <f t="shared" si="0"/>
        <v>0.42499999999999999</v>
      </c>
      <c r="U12" s="54">
        <f t="shared" si="1"/>
        <v>0.40476190476190477</v>
      </c>
      <c r="V12" s="25">
        <f t="shared" si="1"/>
        <v>0.38636363636363635</v>
      </c>
      <c r="W12" s="25">
        <f t="shared" si="1"/>
        <v>0.36956521739130432</v>
      </c>
      <c r="X12" s="25">
        <f t="shared" si="1"/>
        <v>0.35416666666666669</v>
      </c>
      <c r="Y12" s="25">
        <f t="shared" si="1"/>
        <v>0.34</v>
      </c>
      <c r="Z12" s="25">
        <f t="shared" si="1"/>
        <v>0.32692307692307693</v>
      </c>
      <c r="AA12" s="25">
        <f t="shared" si="1"/>
        <v>0.31481481481481483</v>
      </c>
      <c r="AB12" s="25">
        <f t="shared" si="1"/>
        <v>0.30357142857142855</v>
      </c>
      <c r="AC12" s="25">
        <f t="shared" si="1"/>
        <v>0.29310344827586204</v>
      </c>
      <c r="AD12" s="25">
        <f t="shared" si="1"/>
        <v>0.28333333333333333</v>
      </c>
      <c r="AE12" s="25">
        <f t="shared" si="1"/>
        <v>0.27419354838709675</v>
      </c>
      <c r="AF12" s="25">
        <f t="shared" si="1"/>
        <v>0.265625</v>
      </c>
      <c r="AG12" s="25">
        <f t="shared" si="1"/>
        <v>0.25757575757575757</v>
      </c>
      <c r="AH12" s="23">
        <f t="shared" si="1"/>
        <v>0.25</v>
      </c>
      <c r="AI12" s="25">
        <f t="shared" si="1"/>
        <v>0.24285714285714285</v>
      </c>
      <c r="AJ12" s="25">
        <f t="shared" si="1"/>
        <v>0.2361111111111111</v>
      </c>
    </row>
    <row r="13" spans="1:36" ht="15.75" thickBot="1" x14ac:dyDescent="0.3">
      <c r="B13" s="51">
        <v>9</v>
      </c>
      <c r="C13" s="21"/>
      <c r="D13" s="23">
        <f t="shared" si="2"/>
        <v>1</v>
      </c>
      <c r="E13" s="57">
        <f t="shared" si="0"/>
        <v>0.9</v>
      </c>
      <c r="F13" s="34">
        <f t="shared" si="0"/>
        <v>0.81818181818181823</v>
      </c>
      <c r="G13" s="40">
        <f t="shared" si="0"/>
        <v>0.78260869565217395</v>
      </c>
      <c r="H13" s="28">
        <f t="shared" si="0"/>
        <v>0.75</v>
      </c>
      <c r="I13" s="28">
        <f t="shared" si="0"/>
        <v>0.72</v>
      </c>
      <c r="J13" s="28">
        <f t="shared" si="0"/>
        <v>0.69230769230769229</v>
      </c>
      <c r="K13" s="28">
        <f t="shared" si="0"/>
        <v>0.66666666666666663</v>
      </c>
      <c r="L13" s="28">
        <f t="shared" si="0"/>
        <v>0.6428571428571429</v>
      </c>
      <c r="M13" s="28">
        <f t="shared" si="0"/>
        <v>0.62068965517241381</v>
      </c>
      <c r="N13" s="28">
        <f t="shared" si="0"/>
        <v>0.6</v>
      </c>
      <c r="O13" s="28">
        <f t="shared" si="0"/>
        <v>0.58064516129032262</v>
      </c>
      <c r="P13" s="30">
        <f t="shared" si="0"/>
        <v>0.5625</v>
      </c>
      <c r="Q13" s="58">
        <f t="shared" si="0"/>
        <v>0.52941176470588236</v>
      </c>
      <c r="R13" s="59">
        <f t="shared" si="0"/>
        <v>0.5</v>
      </c>
      <c r="S13" s="60">
        <f t="shared" si="0"/>
        <v>0.47368421052631576</v>
      </c>
      <c r="T13" s="61">
        <f t="shared" si="0"/>
        <v>0.45</v>
      </c>
      <c r="U13" s="39">
        <f t="shared" si="1"/>
        <v>0.42857142857142855</v>
      </c>
      <c r="V13" s="22">
        <f t="shared" si="1"/>
        <v>0.40909090909090912</v>
      </c>
      <c r="W13" s="22">
        <f t="shared" si="1"/>
        <v>0.39130434782608697</v>
      </c>
      <c r="X13" s="22">
        <f t="shared" si="1"/>
        <v>0.375</v>
      </c>
      <c r="Y13" s="22">
        <f t="shared" si="1"/>
        <v>0.36</v>
      </c>
      <c r="Z13" s="22">
        <f t="shared" si="1"/>
        <v>0.34615384615384615</v>
      </c>
      <c r="AA13" s="22">
        <f t="shared" si="1"/>
        <v>0.33333333333333331</v>
      </c>
      <c r="AB13" s="22">
        <f t="shared" si="1"/>
        <v>0.32142857142857145</v>
      </c>
      <c r="AC13" s="22">
        <f t="shared" si="1"/>
        <v>0.31034482758620691</v>
      </c>
      <c r="AD13" s="22">
        <f t="shared" si="1"/>
        <v>0.3</v>
      </c>
      <c r="AE13" s="22">
        <f t="shared" si="1"/>
        <v>0.29032258064516131</v>
      </c>
      <c r="AF13" s="22">
        <f t="shared" si="1"/>
        <v>0.28125</v>
      </c>
      <c r="AG13" s="22">
        <f t="shared" si="1"/>
        <v>0.27272727272727271</v>
      </c>
      <c r="AH13" s="22">
        <f t="shared" si="1"/>
        <v>0.26470588235294118</v>
      </c>
      <c r="AI13" s="22">
        <f t="shared" si="1"/>
        <v>0.25714285714285712</v>
      </c>
      <c r="AJ13" s="23">
        <f t="shared" si="1"/>
        <v>0.25</v>
      </c>
    </row>
    <row r="14" spans="1:36" x14ac:dyDescent="0.25">
      <c r="B14" s="21">
        <v>9.5</v>
      </c>
      <c r="C14" s="21"/>
      <c r="D14" s="22">
        <f t="shared" si="2"/>
        <v>1.0555555555555556</v>
      </c>
      <c r="E14" s="22">
        <f t="shared" si="0"/>
        <v>0.95</v>
      </c>
      <c r="F14" s="62">
        <f t="shared" si="0"/>
        <v>0.86363636363636365</v>
      </c>
      <c r="G14" s="22">
        <f t="shared" si="0"/>
        <v>0.82608695652173914</v>
      </c>
      <c r="H14" s="22">
        <f t="shared" si="0"/>
        <v>0.79166666666666663</v>
      </c>
      <c r="I14" s="22">
        <f t="shared" si="0"/>
        <v>0.76</v>
      </c>
      <c r="J14" s="22">
        <f t="shared" si="0"/>
        <v>0.73076923076923073</v>
      </c>
      <c r="K14" s="22">
        <f t="shared" si="0"/>
        <v>0.70370370370370372</v>
      </c>
      <c r="L14" s="22">
        <f t="shared" si="0"/>
        <v>0.6785714285714286</v>
      </c>
      <c r="M14" s="22">
        <f t="shared" si="0"/>
        <v>0.65517241379310343</v>
      </c>
      <c r="N14" s="22">
        <f t="shared" si="0"/>
        <v>0.6333333333333333</v>
      </c>
      <c r="O14" s="22">
        <f t="shared" si="0"/>
        <v>0.61290322580645162</v>
      </c>
      <c r="P14" s="22">
        <f t="shared" si="0"/>
        <v>0.59375</v>
      </c>
      <c r="Q14" s="62">
        <f t="shared" si="0"/>
        <v>0.55882352941176472</v>
      </c>
      <c r="R14" s="63">
        <f t="shared" si="0"/>
        <v>0.52777777777777779</v>
      </c>
      <c r="S14" s="64">
        <f t="shared" si="0"/>
        <v>0.5</v>
      </c>
      <c r="T14" s="62">
        <f t="shared" si="0"/>
        <v>0.47499999999999998</v>
      </c>
      <c r="U14" s="22">
        <f t="shared" si="1"/>
        <v>0.45238095238095238</v>
      </c>
      <c r="V14" s="22">
        <f t="shared" si="1"/>
        <v>0.43181818181818182</v>
      </c>
      <c r="W14" s="22">
        <f t="shared" si="1"/>
        <v>0.41304347826086957</v>
      </c>
      <c r="X14" s="22">
        <f t="shared" si="1"/>
        <v>0.39583333333333331</v>
      </c>
      <c r="Y14" s="22">
        <f t="shared" si="1"/>
        <v>0.38</v>
      </c>
      <c r="Z14" s="22">
        <f t="shared" si="1"/>
        <v>0.36538461538461536</v>
      </c>
      <c r="AA14" s="22">
        <f t="shared" si="1"/>
        <v>0.35185185185185186</v>
      </c>
      <c r="AB14" s="22">
        <f t="shared" si="1"/>
        <v>0.3392857142857143</v>
      </c>
      <c r="AC14" s="22">
        <f t="shared" si="1"/>
        <v>0.32758620689655171</v>
      </c>
      <c r="AD14" s="22">
        <f t="shared" si="1"/>
        <v>0.31666666666666665</v>
      </c>
      <c r="AE14" s="22">
        <f t="shared" si="1"/>
        <v>0.30645161290322581</v>
      </c>
      <c r="AF14" s="22">
        <f t="shared" si="1"/>
        <v>0.296875</v>
      </c>
      <c r="AG14" s="22">
        <f t="shared" si="1"/>
        <v>0.2878787878787879</v>
      </c>
      <c r="AH14" s="22">
        <f t="shared" si="1"/>
        <v>0.27941176470588236</v>
      </c>
      <c r="AI14" s="22">
        <f t="shared" si="1"/>
        <v>0.27142857142857141</v>
      </c>
      <c r="AJ14" s="22">
        <f t="shared" si="1"/>
        <v>0.2638888888888889</v>
      </c>
    </row>
    <row r="15" spans="1:36" x14ac:dyDescent="0.25">
      <c r="A15" s="1" t="s">
        <v>30</v>
      </c>
      <c r="B15" s="21">
        <v>10</v>
      </c>
      <c r="C15" s="21"/>
      <c r="D15" s="22">
        <f t="shared" si="2"/>
        <v>1.1111111111111112</v>
      </c>
      <c r="E15" s="23">
        <f t="shared" si="0"/>
        <v>1</v>
      </c>
      <c r="F15" s="22">
        <f t="shared" si="0"/>
        <v>0.90909090909090906</v>
      </c>
      <c r="G15" s="22">
        <f t="shared" si="0"/>
        <v>0.86956521739130432</v>
      </c>
      <c r="H15" s="22">
        <f t="shared" si="0"/>
        <v>0.83333333333333337</v>
      </c>
      <c r="I15" s="22">
        <f t="shared" si="0"/>
        <v>0.8</v>
      </c>
      <c r="J15" s="22">
        <f t="shared" si="0"/>
        <v>0.76923076923076927</v>
      </c>
      <c r="K15" s="22">
        <f t="shared" si="0"/>
        <v>0.7407407407407407</v>
      </c>
      <c r="L15" s="25">
        <f t="shared" si="0"/>
        <v>0.7142857142857143</v>
      </c>
      <c r="M15" s="22">
        <f t="shared" si="0"/>
        <v>0.68965517241379315</v>
      </c>
      <c r="N15" s="22">
        <f t="shared" si="0"/>
        <v>0.66666666666666663</v>
      </c>
      <c r="O15" s="22">
        <f t="shared" si="0"/>
        <v>0.64516129032258063</v>
      </c>
      <c r="P15" s="22">
        <f t="shared" si="0"/>
        <v>0.625</v>
      </c>
      <c r="Q15" s="22">
        <f t="shared" si="0"/>
        <v>0.58823529411764708</v>
      </c>
      <c r="R15" s="22">
        <f t="shared" si="0"/>
        <v>0.55555555555555558</v>
      </c>
      <c r="S15" s="22">
        <f t="shared" si="0"/>
        <v>0.52631578947368418</v>
      </c>
      <c r="T15" s="23">
        <f t="shared" si="0"/>
        <v>0.5</v>
      </c>
      <c r="U15" s="22">
        <f t="shared" si="1"/>
        <v>0.47619047619047616</v>
      </c>
      <c r="V15" s="22">
        <f t="shared" si="1"/>
        <v>0.45454545454545453</v>
      </c>
      <c r="W15" s="22">
        <f t="shared" si="1"/>
        <v>0.43478260869565216</v>
      </c>
      <c r="X15" s="22">
        <f t="shared" si="1"/>
        <v>0.41666666666666669</v>
      </c>
      <c r="Y15" s="22">
        <f t="shared" si="1"/>
        <v>0.4</v>
      </c>
      <c r="Z15" s="22">
        <f t="shared" si="1"/>
        <v>0.38461538461538464</v>
      </c>
      <c r="AA15" s="22">
        <f t="shared" si="1"/>
        <v>0.37037037037037035</v>
      </c>
      <c r="AB15" s="22">
        <f t="shared" si="1"/>
        <v>0.35714285714285715</v>
      </c>
      <c r="AC15" s="22">
        <f t="shared" si="1"/>
        <v>0.34482758620689657</v>
      </c>
      <c r="AD15" s="22">
        <f t="shared" si="1"/>
        <v>0.33333333333333331</v>
      </c>
      <c r="AE15" s="22">
        <f t="shared" si="1"/>
        <v>0.32258064516129031</v>
      </c>
      <c r="AF15" s="22">
        <f t="shared" si="1"/>
        <v>0.3125</v>
      </c>
      <c r="AG15" s="22">
        <f t="shared" si="1"/>
        <v>0.30303030303030304</v>
      </c>
      <c r="AH15" s="22">
        <f t="shared" si="1"/>
        <v>0.29411764705882354</v>
      </c>
      <c r="AI15" s="22">
        <f t="shared" si="1"/>
        <v>0.2857142857142857</v>
      </c>
      <c r="AJ15" s="22">
        <f t="shared" si="1"/>
        <v>0.27777777777777779</v>
      </c>
    </row>
    <row r="16" spans="1:36" x14ac:dyDescent="0.25">
      <c r="B16" s="21">
        <v>10.5</v>
      </c>
      <c r="C16" s="21"/>
      <c r="D16" s="22">
        <f t="shared" si="2"/>
        <v>1.1666666666666667</v>
      </c>
      <c r="E16" s="22">
        <f t="shared" si="0"/>
        <v>1.05</v>
      </c>
      <c r="F16" s="22">
        <f t="shared" si="0"/>
        <v>0.95454545454545459</v>
      </c>
      <c r="G16" s="22">
        <f t="shared" si="0"/>
        <v>0.91304347826086951</v>
      </c>
      <c r="H16" s="22">
        <f t="shared" si="0"/>
        <v>0.875</v>
      </c>
      <c r="I16" s="22">
        <f t="shared" si="0"/>
        <v>0.84</v>
      </c>
      <c r="J16" s="22">
        <f t="shared" si="0"/>
        <v>0.80769230769230771</v>
      </c>
      <c r="K16" s="22">
        <f t="shared" si="0"/>
        <v>0.77777777777777779</v>
      </c>
      <c r="L16" s="22">
        <f t="shared" si="0"/>
        <v>0.75</v>
      </c>
      <c r="M16" s="22">
        <f t="shared" si="0"/>
        <v>0.72413793103448276</v>
      </c>
      <c r="N16" s="22">
        <f t="shared" si="0"/>
        <v>0.7</v>
      </c>
      <c r="O16" s="22">
        <f t="shared" si="0"/>
        <v>0.67741935483870963</v>
      </c>
      <c r="P16" s="22">
        <f t="shared" si="0"/>
        <v>0.65625</v>
      </c>
      <c r="Q16" s="22">
        <f t="shared" si="0"/>
        <v>0.61764705882352944</v>
      </c>
      <c r="R16" s="22">
        <f t="shared" si="0"/>
        <v>0.58333333333333337</v>
      </c>
      <c r="S16" s="22">
        <f t="shared" si="0"/>
        <v>0.55263157894736847</v>
      </c>
      <c r="T16" s="25">
        <f t="shared" si="0"/>
        <v>0.52500000000000002</v>
      </c>
      <c r="U16" s="23">
        <f t="shared" si="1"/>
        <v>0.5</v>
      </c>
      <c r="V16" s="22">
        <f t="shared" si="1"/>
        <v>0.47727272727272729</v>
      </c>
      <c r="W16" s="22">
        <f t="shared" si="1"/>
        <v>0.45652173913043476</v>
      </c>
      <c r="X16" s="22">
        <f t="shared" si="1"/>
        <v>0.4375</v>
      </c>
      <c r="Y16" s="22">
        <f t="shared" si="1"/>
        <v>0.42</v>
      </c>
      <c r="Z16" s="22">
        <f t="shared" si="1"/>
        <v>0.40384615384615385</v>
      </c>
      <c r="AA16" s="22">
        <f t="shared" si="1"/>
        <v>0.3888888888888889</v>
      </c>
      <c r="AB16" s="22">
        <f t="shared" si="1"/>
        <v>0.375</v>
      </c>
      <c r="AC16" s="22">
        <f t="shared" si="1"/>
        <v>0.36206896551724138</v>
      </c>
      <c r="AD16" s="22">
        <f t="shared" si="1"/>
        <v>0.35</v>
      </c>
      <c r="AE16" s="22">
        <f t="shared" si="1"/>
        <v>0.33870967741935482</v>
      </c>
      <c r="AF16" s="22">
        <f t="shared" si="1"/>
        <v>0.328125</v>
      </c>
      <c r="AG16" s="22">
        <f t="shared" si="1"/>
        <v>0.31818181818181818</v>
      </c>
      <c r="AH16" s="22">
        <f t="shared" si="1"/>
        <v>0.30882352941176472</v>
      </c>
      <c r="AI16" s="22">
        <f t="shared" si="1"/>
        <v>0.3</v>
      </c>
      <c r="AJ16" s="22">
        <f t="shared" si="1"/>
        <v>0.29166666666666669</v>
      </c>
    </row>
    <row r="17" spans="1:36" x14ac:dyDescent="0.25">
      <c r="B17" s="21">
        <v>11</v>
      </c>
      <c r="C17" s="21"/>
      <c r="D17" s="22">
        <f t="shared" si="2"/>
        <v>1.2222222222222223</v>
      </c>
      <c r="E17" s="22">
        <f t="shared" si="0"/>
        <v>1.1000000000000001</v>
      </c>
      <c r="F17" s="23">
        <f t="shared" si="0"/>
        <v>1</v>
      </c>
      <c r="G17" s="22">
        <f t="shared" si="0"/>
        <v>0.95652173913043481</v>
      </c>
      <c r="H17" s="22">
        <f t="shared" si="0"/>
        <v>0.91666666666666663</v>
      </c>
      <c r="I17" s="22">
        <f t="shared" si="0"/>
        <v>0.88</v>
      </c>
      <c r="J17" s="22">
        <f t="shared" si="0"/>
        <v>0.84615384615384615</v>
      </c>
      <c r="K17" s="22">
        <f t="shared" si="0"/>
        <v>0.81481481481481477</v>
      </c>
      <c r="L17" s="22">
        <f t="shared" si="0"/>
        <v>0.7857142857142857</v>
      </c>
      <c r="M17" s="22">
        <f t="shared" si="0"/>
        <v>0.75862068965517238</v>
      </c>
      <c r="N17" s="22">
        <f t="shared" si="0"/>
        <v>0.73333333333333328</v>
      </c>
      <c r="O17" s="22">
        <f t="shared" si="0"/>
        <v>0.70967741935483875</v>
      </c>
      <c r="P17" s="22">
        <f t="shared" si="0"/>
        <v>0.6875</v>
      </c>
      <c r="Q17" s="22">
        <f t="shared" si="0"/>
        <v>0.6470588235294118</v>
      </c>
      <c r="R17" s="22">
        <f t="shared" si="0"/>
        <v>0.61111111111111116</v>
      </c>
      <c r="S17" s="22">
        <f t="shared" si="0"/>
        <v>0.57894736842105265</v>
      </c>
      <c r="T17" s="22">
        <f t="shared" si="0"/>
        <v>0.55000000000000004</v>
      </c>
      <c r="U17" s="22">
        <f t="shared" si="1"/>
        <v>0.52380952380952384</v>
      </c>
      <c r="V17" s="23">
        <f t="shared" si="1"/>
        <v>0.5</v>
      </c>
      <c r="W17" s="22">
        <f t="shared" si="1"/>
        <v>0.47826086956521741</v>
      </c>
      <c r="X17" s="22">
        <f t="shared" si="1"/>
        <v>0.45833333333333331</v>
      </c>
      <c r="Y17" s="22">
        <f t="shared" si="1"/>
        <v>0.44</v>
      </c>
      <c r="Z17" s="22">
        <f t="shared" si="1"/>
        <v>0.42307692307692307</v>
      </c>
      <c r="AA17" s="22">
        <f t="shared" si="1"/>
        <v>0.40740740740740738</v>
      </c>
      <c r="AB17" s="22">
        <f t="shared" si="1"/>
        <v>0.39285714285714285</v>
      </c>
      <c r="AC17" s="22">
        <f t="shared" si="1"/>
        <v>0.37931034482758619</v>
      </c>
      <c r="AD17" s="22">
        <f t="shared" si="1"/>
        <v>0.36666666666666664</v>
      </c>
      <c r="AE17" s="22">
        <f t="shared" si="1"/>
        <v>0.35483870967741937</v>
      </c>
      <c r="AF17" s="22">
        <f t="shared" si="1"/>
        <v>0.34375</v>
      </c>
      <c r="AG17" s="22">
        <f t="shared" si="1"/>
        <v>0.33333333333333331</v>
      </c>
      <c r="AH17" s="22">
        <f t="shared" si="1"/>
        <v>0.3235294117647059</v>
      </c>
      <c r="AI17" s="22">
        <f t="shared" si="1"/>
        <v>0.31428571428571428</v>
      </c>
      <c r="AJ17" s="22">
        <f t="shared" si="1"/>
        <v>0.30555555555555558</v>
      </c>
    </row>
    <row r="18" spans="1:36" x14ac:dyDescent="0.25">
      <c r="B18" s="21">
        <v>11.5</v>
      </c>
      <c r="C18" s="21"/>
      <c r="D18" s="22">
        <f t="shared" si="2"/>
        <v>1.2777777777777777</v>
      </c>
      <c r="E18" s="22">
        <f t="shared" si="0"/>
        <v>1.1499999999999999</v>
      </c>
      <c r="F18" s="22">
        <f t="shared" si="0"/>
        <v>1.0454545454545454</v>
      </c>
      <c r="G18" s="23">
        <f t="shared" si="0"/>
        <v>1</v>
      </c>
      <c r="H18" s="22">
        <f t="shared" si="0"/>
        <v>0.95833333333333337</v>
      </c>
      <c r="I18" s="22">
        <f t="shared" si="0"/>
        <v>0.92</v>
      </c>
      <c r="J18" s="22">
        <f t="shared" si="0"/>
        <v>0.88461538461538458</v>
      </c>
      <c r="K18" s="22">
        <f t="shared" si="0"/>
        <v>0.85185185185185186</v>
      </c>
      <c r="L18" s="22">
        <f t="shared" si="0"/>
        <v>0.8214285714285714</v>
      </c>
      <c r="M18" s="22">
        <f t="shared" si="0"/>
        <v>0.7931034482758621</v>
      </c>
      <c r="N18" s="22">
        <f t="shared" si="0"/>
        <v>0.76666666666666672</v>
      </c>
      <c r="O18" s="22">
        <f t="shared" si="0"/>
        <v>0.74193548387096775</v>
      </c>
      <c r="P18" s="22">
        <f t="shared" si="0"/>
        <v>0.71875</v>
      </c>
      <c r="Q18" s="22">
        <f t="shared" si="0"/>
        <v>0.67647058823529416</v>
      </c>
      <c r="R18" s="22">
        <f t="shared" si="0"/>
        <v>0.63888888888888884</v>
      </c>
      <c r="S18" s="22">
        <f t="shared" si="0"/>
        <v>0.60526315789473684</v>
      </c>
      <c r="T18" s="22">
        <f t="shared" ref="T18:U18" si="3">$B18/T$2</f>
        <v>0.57499999999999996</v>
      </c>
      <c r="U18" s="22">
        <f t="shared" si="3"/>
        <v>0.54761904761904767</v>
      </c>
      <c r="V18" s="25">
        <f t="shared" si="1"/>
        <v>0.52272727272727271</v>
      </c>
      <c r="W18" s="23">
        <f t="shared" si="1"/>
        <v>0.5</v>
      </c>
      <c r="X18" s="22">
        <f t="shared" si="1"/>
        <v>0.47916666666666669</v>
      </c>
      <c r="Y18" s="22">
        <f t="shared" si="1"/>
        <v>0.46</v>
      </c>
      <c r="Z18" s="22">
        <f t="shared" si="1"/>
        <v>0.44230769230769229</v>
      </c>
      <c r="AA18" s="22">
        <f t="shared" si="1"/>
        <v>0.42592592592592593</v>
      </c>
      <c r="AB18" s="22">
        <f t="shared" si="1"/>
        <v>0.4107142857142857</v>
      </c>
      <c r="AC18" s="22">
        <f t="shared" si="1"/>
        <v>0.39655172413793105</v>
      </c>
      <c r="AD18" s="22">
        <f t="shared" si="1"/>
        <v>0.38333333333333336</v>
      </c>
      <c r="AE18" s="22">
        <f t="shared" si="1"/>
        <v>0.37096774193548387</v>
      </c>
      <c r="AF18" s="22">
        <f t="shared" si="1"/>
        <v>0.359375</v>
      </c>
      <c r="AG18" s="22">
        <f t="shared" si="1"/>
        <v>0.34848484848484851</v>
      </c>
      <c r="AH18" s="22">
        <f t="shared" si="1"/>
        <v>0.33823529411764708</v>
      </c>
      <c r="AI18" s="22">
        <f t="shared" si="1"/>
        <v>0.32857142857142857</v>
      </c>
      <c r="AJ18" s="22">
        <f t="shared" si="1"/>
        <v>0.31944444444444442</v>
      </c>
    </row>
    <row r="19" spans="1:36" x14ac:dyDescent="0.25">
      <c r="B19" s="21">
        <v>12</v>
      </c>
      <c r="C19" s="21"/>
      <c r="D19" s="22">
        <f t="shared" si="2"/>
        <v>1.3333333333333333</v>
      </c>
      <c r="E19" s="22">
        <f t="shared" si="2"/>
        <v>1.2</v>
      </c>
      <c r="F19" s="22">
        <f t="shared" si="2"/>
        <v>1.0909090909090908</v>
      </c>
      <c r="G19" s="25">
        <f t="shared" si="2"/>
        <v>1.0434782608695652</v>
      </c>
      <c r="H19" s="23">
        <f t="shared" si="2"/>
        <v>1</v>
      </c>
      <c r="I19" s="25">
        <f t="shared" si="2"/>
        <v>0.96</v>
      </c>
      <c r="J19" s="25">
        <f t="shared" si="2"/>
        <v>0.92307692307692313</v>
      </c>
      <c r="K19" s="25">
        <f t="shared" si="2"/>
        <v>0.88888888888888884</v>
      </c>
      <c r="L19" s="25">
        <f t="shared" si="2"/>
        <v>0.8571428571428571</v>
      </c>
      <c r="M19" s="25">
        <f t="shared" si="2"/>
        <v>0.82758620689655171</v>
      </c>
      <c r="N19" s="25">
        <f t="shared" si="2"/>
        <v>0.8</v>
      </c>
      <c r="O19" s="25">
        <f t="shared" si="2"/>
        <v>0.77419354838709675</v>
      </c>
      <c r="P19" s="22">
        <f t="shared" si="2"/>
        <v>0.75</v>
      </c>
      <c r="Q19" s="22">
        <f t="shared" si="2"/>
        <v>0.70588235294117652</v>
      </c>
      <c r="R19" s="22">
        <f t="shared" si="2"/>
        <v>0.66666666666666663</v>
      </c>
      <c r="S19" s="22">
        <f t="shared" si="2"/>
        <v>0.63157894736842102</v>
      </c>
      <c r="T19" s="22">
        <f t="shared" si="2"/>
        <v>0.6</v>
      </c>
      <c r="U19" s="22">
        <f t="shared" si="2"/>
        <v>0.5714285714285714</v>
      </c>
      <c r="V19" s="22">
        <f t="shared" ref="V19:AJ35" si="4">$B19/V$2</f>
        <v>0.54545454545454541</v>
      </c>
      <c r="W19" s="22">
        <f t="shared" si="4"/>
        <v>0.52173913043478259</v>
      </c>
      <c r="X19" s="23">
        <f t="shared" si="4"/>
        <v>0.5</v>
      </c>
      <c r="Y19" s="22">
        <f t="shared" si="4"/>
        <v>0.48</v>
      </c>
      <c r="Z19" s="22">
        <f t="shared" si="4"/>
        <v>0.46153846153846156</v>
      </c>
      <c r="AA19" s="22">
        <f t="shared" si="4"/>
        <v>0.44444444444444442</v>
      </c>
      <c r="AB19" s="22">
        <f t="shared" si="4"/>
        <v>0.42857142857142855</v>
      </c>
      <c r="AC19" s="22">
        <f t="shared" si="4"/>
        <v>0.41379310344827586</v>
      </c>
      <c r="AD19" s="22">
        <f t="shared" si="4"/>
        <v>0.4</v>
      </c>
      <c r="AE19" s="22">
        <f t="shared" si="4"/>
        <v>0.38709677419354838</v>
      </c>
      <c r="AF19" s="22">
        <f t="shared" si="4"/>
        <v>0.375</v>
      </c>
      <c r="AG19" s="22">
        <f t="shared" si="4"/>
        <v>0.36363636363636365</v>
      </c>
      <c r="AH19" s="22">
        <f t="shared" si="4"/>
        <v>0.35294117647058826</v>
      </c>
      <c r="AI19" s="22">
        <f t="shared" si="4"/>
        <v>0.34285714285714286</v>
      </c>
      <c r="AJ19" s="22">
        <f t="shared" si="4"/>
        <v>0.33333333333333331</v>
      </c>
    </row>
    <row r="20" spans="1:36" x14ac:dyDescent="0.25">
      <c r="B20" s="21">
        <v>12.5</v>
      </c>
      <c r="C20" s="21"/>
      <c r="D20" s="22">
        <f t="shared" si="2"/>
        <v>1.3888888888888888</v>
      </c>
      <c r="E20" s="22">
        <f t="shared" si="2"/>
        <v>1.25</v>
      </c>
      <c r="F20" s="22">
        <f t="shared" si="2"/>
        <v>1.1363636363636365</v>
      </c>
      <c r="G20" s="22">
        <f t="shared" si="2"/>
        <v>1.0869565217391304</v>
      </c>
      <c r="H20" s="22">
        <f t="shared" si="2"/>
        <v>1.0416666666666667</v>
      </c>
      <c r="I20" s="23">
        <f t="shared" si="2"/>
        <v>1</v>
      </c>
      <c r="J20" s="22">
        <f t="shared" si="2"/>
        <v>0.96153846153846156</v>
      </c>
      <c r="K20" s="22">
        <f t="shared" si="2"/>
        <v>0.92592592592592593</v>
      </c>
      <c r="L20" s="22">
        <f t="shared" si="2"/>
        <v>0.8928571428571429</v>
      </c>
      <c r="M20" s="22">
        <f t="shared" si="2"/>
        <v>0.86206896551724133</v>
      </c>
      <c r="N20" s="22">
        <f t="shared" si="2"/>
        <v>0.83333333333333337</v>
      </c>
      <c r="O20" s="22">
        <f t="shared" si="2"/>
        <v>0.80645161290322576</v>
      </c>
      <c r="P20" s="22">
        <f t="shared" si="2"/>
        <v>0.78125</v>
      </c>
      <c r="Q20" s="22">
        <f t="shared" si="2"/>
        <v>0.73529411764705888</v>
      </c>
      <c r="R20" s="22">
        <f t="shared" si="2"/>
        <v>0.69444444444444442</v>
      </c>
      <c r="S20" s="22">
        <f t="shared" si="2"/>
        <v>0.65789473684210531</v>
      </c>
      <c r="T20" s="22">
        <f t="shared" si="2"/>
        <v>0.625</v>
      </c>
      <c r="U20" s="22">
        <f t="shared" si="2"/>
        <v>0.59523809523809523</v>
      </c>
      <c r="V20" s="22">
        <f t="shared" si="4"/>
        <v>0.56818181818181823</v>
      </c>
      <c r="W20" s="22">
        <f t="shared" si="4"/>
        <v>0.54347826086956519</v>
      </c>
      <c r="X20" s="25">
        <f t="shared" si="4"/>
        <v>0.52083333333333337</v>
      </c>
      <c r="Y20" s="23">
        <f t="shared" si="4"/>
        <v>0.5</v>
      </c>
      <c r="Z20" s="22">
        <f t="shared" si="4"/>
        <v>0.48076923076923078</v>
      </c>
      <c r="AA20" s="22">
        <f t="shared" si="4"/>
        <v>0.46296296296296297</v>
      </c>
      <c r="AB20" s="22">
        <f t="shared" si="4"/>
        <v>0.44642857142857145</v>
      </c>
      <c r="AC20" s="22">
        <f t="shared" si="4"/>
        <v>0.43103448275862066</v>
      </c>
      <c r="AD20" s="22">
        <f t="shared" si="4"/>
        <v>0.41666666666666669</v>
      </c>
      <c r="AE20" s="22">
        <f t="shared" si="4"/>
        <v>0.40322580645161288</v>
      </c>
      <c r="AF20" s="22">
        <f t="shared" si="4"/>
        <v>0.390625</v>
      </c>
      <c r="AG20" s="22">
        <f t="shared" si="4"/>
        <v>0.37878787878787878</v>
      </c>
      <c r="AH20" s="22">
        <f t="shared" si="4"/>
        <v>0.36764705882352944</v>
      </c>
      <c r="AI20" s="22">
        <f t="shared" si="4"/>
        <v>0.35714285714285715</v>
      </c>
      <c r="AJ20" s="22">
        <f t="shared" si="4"/>
        <v>0.34722222222222221</v>
      </c>
    </row>
    <row r="21" spans="1:36" x14ac:dyDescent="0.25">
      <c r="B21" s="21">
        <v>13</v>
      </c>
      <c r="C21" s="21"/>
      <c r="D21" s="22">
        <f t="shared" si="2"/>
        <v>1.4444444444444444</v>
      </c>
      <c r="E21" s="22">
        <f t="shared" si="2"/>
        <v>1.3</v>
      </c>
      <c r="F21" s="22">
        <f t="shared" si="2"/>
        <v>1.1818181818181819</v>
      </c>
      <c r="G21" s="22">
        <f t="shared" si="2"/>
        <v>1.1304347826086956</v>
      </c>
      <c r="H21" s="22">
        <f t="shared" si="2"/>
        <v>1.0833333333333333</v>
      </c>
      <c r="I21" s="22">
        <f t="shared" si="2"/>
        <v>1.04</v>
      </c>
      <c r="J21" s="23">
        <f t="shared" si="2"/>
        <v>1</v>
      </c>
      <c r="K21" s="22">
        <f t="shared" si="2"/>
        <v>0.96296296296296291</v>
      </c>
      <c r="L21" s="22">
        <f t="shared" si="2"/>
        <v>0.9285714285714286</v>
      </c>
      <c r="M21" s="22">
        <f t="shared" si="2"/>
        <v>0.89655172413793105</v>
      </c>
      <c r="N21" s="22">
        <f t="shared" si="2"/>
        <v>0.8666666666666667</v>
      </c>
      <c r="O21" s="22">
        <f t="shared" si="2"/>
        <v>0.83870967741935487</v>
      </c>
      <c r="P21" s="22">
        <f t="shared" si="2"/>
        <v>0.8125</v>
      </c>
      <c r="Q21" s="22">
        <f t="shared" si="2"/>
        <v>0.76470588235294112</v>
      </c>
      <c r="R21" s="22">
        <f t="shared" si="2"/>
        <v>0.72222222222222221</v>
      </c>
      <c r="S21" s="22">
        <f t="shared" si="2"/>
        <v>0.68421052631578949</v>
      </c>
      <c r="T21" s="22">
        <f t="shared" si="2"/>
        <v>0.65</v>
      </c>
      <c r="U21" s="22">
        <f t="shared" si="2"/>
        <v>0.61904761904761907</v>
      </c>
      <c r="V21" s="22">
        <f t="shared" si="4"/>
        <v>0.59090909090909094</v>
      </c>
      <c r="W21" s="22">
        <f t="shared" si="4"/>
        <v>0.56521739130434778</v>
      </c>
      <c r="X21" s="22">
        <f t="shared" si="4"/>
        <v>0.54166666666666663</v>
      </c>
      <c r="Y21" s="22">
        <f t="shared" si="4"/>
        <v>0.52</v>
      </c>
      <c r="Z21" s="23">
        <f t="shared" si="4"/>
        <v>0.5</v>
      </c>
      <c r="AA21" s="22">
        <f t="shared" si="4"/>
        <v>0.48148148148148145</v>
      </c>
      <c r="AB21" s="22">
        <f t="shared" si="4"/>
        <v>0.4642857142857143</v>
      </c>
      <c r="AC21" s="22">
        <f t="shared" si="4"/>
        <v>0.44827586206896552</v>
      </c>
      <c r="AD21" s="22">
        <f t="shared" si="4"/>
        <v>0.43333333333333335</v>
      </c>
      <c r="AE21" s="22">
        <f t="shared" si="4"/>
        <v>0.41935483870967744</v>
      </c>
      <c r="AF21" s="22">
        <f t="shared" si="4"/>
        <v>0.40625</v>
      </c>
      <c r="AG21" s="22">
        <f t="shared" si="4"/>
        <v>0.39393939393939392</v>
      </c>
      <c r="AH21" s="22">
        <f t="shared" si="4"/>
        <v>0.38235294117647056</v>
      </c>
      <c r="AI21" s="22">
        <f t="shared" si="4"/>
        <v>0.37142857142857144</v>
      </c>
      <c r="AJ21" s="22">
        <f t="shared" si="4"/>
        <v>0.3611111111111111</v>
      </c>
    </row>
    <row r="22" spans="1:36" x14ac:dyDescent="0.25">
      <c r="B22" s="21">
        <v>13.5</v>
      </c>
      <c r="C22" s="21"/>
      <c r="D22" s="22">
        <f t="shared" si="2"/>
        <v>1.5</v>
      </c>
      <c r="E22" s="22">
        <f t="shared" si="2"/>
        <v>1.35</v>
      </c>
      <c r="F22" s="22">
        <f t="shared" si="2"/>
        <v>1.2272727272727273</v>
      </c>
      <c r="G22" s="22">
        <f t="shared" si="2"/>
        <v>1.173913043478261</v>
      </c>
      <c r="H22" s="22">
        <f t="shared" si="2"/>
        <v>1.125</v>
      </c>
      <c r="I22" s="22">
        <f t="shared" si="2"/>
        <v>1.08</v>
      </c>
      <c r="J22" s="22">
        <f t="shared" si="2"/>
        <v>1.0384615384615385</v>
      </c>
      <c r="K22" s="23">
        <f t="shared" si="2"/>
        <v>1</v>
      </c>
      <c r="L22" s="22">
        <f t="shared" si="2"/>
        <v>0.9642857142857143</v>
      </c>
      <c r="M22" s="22">
        <f t="shared" si="2"/>
        <v>0.93103448275862066</v>
      </c>
      <c r="N22" s="22">
        <f t="shared" si="2"/>
        <v>0.9</v>
      </c>
      <c r="O22" s="22">
        <f t="shared" si="2"/>
        <v>0.87096774193548387</v>
      </c>
      <c r="P22" s="22">
        <f t="shared" si="2"/>
        <v>0.84375</v>
      </c>
      <c r="Q22" s="22">
        <f t="shared" si="2"/>
        <v>0.79411764705882348</v>
      </c>
      <c r="R22" s="22">
        <f t="shared" si="2"/>
        <v>0.75</v>
      </c>
      <c r="S22" s="22">
        <f t="shared" si="2"/>
        <v>0.71052631578947367</v>
      </c>
      <c r="T22" s="22">
        <f t="shared" si="2"/>
        <v>0.67500000000000004</v>
      </c>
      <c r="U22" s="22">
        <f t="shared" si="2"/>
        <v>0.6428571428571429</v>
      </c>
      <c r="V22" s="22">
        <f t="shared" si="4"/>
        <v>0.61363636363636365</v>
      </c>
      <c r="W22" s="22">
        <f t="shared" si="4"/>
        <v>0.58695652173913049</v>
      </c>
      <c r="X22" s="22">
        <f t="shared" si="4"/>
        <v>0.5625</v>
      </c>
      <c r="Y22" s="22">
        <f t="shared" si="4"/>
        <v>0.54</v>
      </c>
      <c r="Z22" s="25">
        <f t="shared" si="4"/>
        <v>0.51923076923076927</v>
      </c>
      <c r="AA22" s="23">
        <f t="shared" si="4"/>
        <v>0.5</v>
      </c>
      <c r="AB22" s="22">
        <f t="shared" si="4"/>
        <v>0.48214285714285715</v>
      </c>
      <c r="AC22" s="22">
        <f t="shared" si="4"/>
        <v>0.46551724137931033</v>
      </c>
      <c r="AD22" s="22">
        <f t="shared" si="4"/>
        <v>0.45</v>
      </c>
      <c r="AE22" s="22">
        <f t="shared" si="4"/>
        <v>0.43548387096774194</v>
      </c>
      <c r="AF22" s="22">
        <f t="shared" si="4"/>
        <v>0.421875</v>
      </c>
      <c r="AG22" s="22">
        <f t="shared" si="4"/>
        <v>0.40909090909090912</v>
      </c>
      <c r="AH22" s="22">
        <f t="shared" si="4"/>
        <v>0.39705882352941174</v>
      </c>
      <c r="AI22" s="22">
        <f t="shared" si="4"/>
        <v>0.38571428571428573</v>
      </c>
      <c r="AJ22" s="22">
        <f t="shared" si="4"/>
        <v>0.375</v>
      </c>
    </row>
    <row r="23" spans="1:36" x14ac:dyDescent="0.25">
      <c r="A23" s="1" t="s">
        <v>31</v>
      </c>
      <c r="B23" s="21">
        <v>14</v>
      </c>
      <c r="C23" s="21"/>
      <c r="D23" s="22">
        <f t="shared" si="2"/>
        <v>1.5555555555555556</v>
      </c>
      <c r="E23" s="22">
        <f t="shared" si="2"/>
        <v>1.4</v>
      </c>
      <c r="F23" s="22">
        <f t="shared" si="2"/>
        <v>1.2727272727272727</v>
      </c>
      <c r="G23" s="22">
        <f t="shared" si="2"/>
        <v>1.2173913043478262</v>
      </c>
      <c r="H23" s="22">
        <f t="shared" si="2"/>
        <v>1.1666666666666667</v>
      </c>
      <c r="I23" s="22">
        <f t="shared" si="2"/>
        <v>1.1200000000000001</v>
      </c>
      <c r="J23" s="22">
        <f t="shared" si="2"/>
        <v>1.0769230769230769</v>
      </c>
      <c r="K23" s="22">
        <f t="shared" si="2"/>
        <v>1.037037037037037</v>
      </c>
      <c r="L23" s="23">
        <f t="shared" si="2"/>
        <v>1</v>
      </c>
      <c r="M23" s="22">
        <f t="shared" si="2"/>
        <v>0.96551724137931039</v>
      </c>
      <c r="N23" s="22">
        <f t="shared" si="2"/>
        <v>0.93333333333333335</v>
      </c>
      <c r="O23" s="22">
        <f t="shared" si="2"/>
        <v>0.90322580645161288</v>
      </c>
      <c r="P23" s="22">
        <f t="shared" si="2"/>
        <v>0.875</v>
      </c>
      <c r="Q23" s="22">
        <f t="shared" si="2"/>
        <v>0.82352941176470584</v>
      </c>
      <c r="R23" s="22">
        <f t="shared" si="2"/>
        <v>0.77777777777777779</v>
      </c>
      <c r="S23" s="22">
        <f t="shared" si="2"/>
        <v>0.73684210526315785</v>
      </c>
      <c r="T23" s="22">
        <f t="shared" si="2"/>
        <v>0.7</v>
      </c>
      <c r="U23" s="22">
        <f t="shared" si="2"/>
        <v>0.66666666666666663</v>
      </c>
      <c r="V23" s="22">
        <f t="shared" si="4"/>
        <v>0.63636363636363635</v>
      </c>
      <c r="W23" s="22">
        <f t="shared" si="4"/>
        <v>0.60869565217391308</v>
      </c>
      <c r="X23" s="22">
        <f t="shared" si="4"/>
        <v>0.58333333333333337</v>
      </c>
      <c r="Y23" s="22">
        <f t="shared" si="4"/>
        <v>0.56000000000000005</v>
      </c>
      <c r="Z23" s="22">
        <f t="shared" si="4"/>
        <v>0.53846153846153844</v>
      </c>
      <c r="AA23" s="22">
        <f t="shared" si="4"/>
        <v>0.51851851851851849</v>
      </c>
      <c r="AB23" s="23">
        <f t="shared" si="4"/>
        <v>0.5</v>
      </c>
      <c r="AC23" s="22">
        <f t="shared" si="4"/>
        <v>0.48275862068965519</v>
      </c>
      <c r="AD23" s="22">
        <f t="shared" si="4"/>
        <v>0.46666666666666667</v>
      </c>
      <c r="AE23" s="22">
        <f t="shared" si="4"/>
        <v>0.45161290322580644</v>
      </c>
      <c r="AF23" s="22">
        <f t="shared" si="4"/>
        <v>0.4375</v>
      </c>
      <c r="AG23" s="22">
        <f t="shared" si="4"/>
        <v>0.42424242424242425</v>
      </c>
      <c r="AH23" s="22">
        <f t="shared" si="4"/>
        <v>0.41176470588235292</v>
      </c>
      <c r="AI23" s="22">
        <f t="shared" si="4"/>
        <v>0.4</v>
      </c>
      <c r="AJ23" s="22">
        <f t="shared" si="4"/>
        <v>0.3888888888888889</v>
      </c>
    </row>
    <row r="24" spans="1:36" x14ac:dyDescent="0.25">
      <c r="A24" s="1" t="s">
        <v>32</v>
      </c>
      <c r="B24" s="21">
        <v>14.5</v>
      </c>
      <c r="C24" s="21"/>
      <c r="D24" s="22">
        <f t="shared" si="2"/>
        <v>1.6111111111111112</v>
      </c>
      <c r="E24" s="22">
        <f t="shared" si="2"/>
        <v>1.45</v>
      </c>
      <c r="F24" s="22">
        <f t="shared" si="2"/>
        <v>1.3181818181818181</v>
      </c>
      <c r="G24" s="22">
        <f t="shared" si="2"/>
        <v>1.2608695652173914</v>
      </c>
      <c r="H24" s="22">
        <f t="shared" si="2"/>
        <v>1.2083333333333333</v>
      </c>
      <c r="I24" s="22">
        <f t="shared" si="2"/>
        <v>1.1599999999999999</v>
      </c>
      <c r="J24" s="22">
        <f t="shared" si="2"/>
        <v>1.1153846153846154</v>
      </c>
      <c r="K24" s="22">
        <f t="shared" si="2"/>
        <v>1.0740740740740742</v>
      </c>
      <c r="L24" s="22">
        <f t="shared" si="2"/>
        <v>1.0357142857142858</v>
      </c>
      <c r="M24" s="23">
        <f t="shared" si="2"/>
        <v>1</v>
      </c>
      <c r="N24" s="22">
        <f t="shared" si="2"/>
        <v>0.96666666666666667</v>
      </c>
      <c r="O24" s="22">
        <f t="shared" si="2"/>
        <v>0.93548387096774188</v>
      </c>
      <c r="P24" s="22">
        <f t="shared" si="2"/>
        <v>0.90625</v>
      </c>
      <c r="Q24" s="22">
        <f t="shared" si="2"/>
        <v>0.8529411764705882</v>
      </c>
      <c r="R24" s="22">
        <f t="shared" si="2"/>
        <v>0.80555555555555558</v>
      </c>
      <c r="S24" s="22">
        <f t="shared" si="2"/>
        <v>0.76315789473684215</v>
      </c>
      <c r="T24" s="22">
        <f t="shared" si="2"/>
        <v>0.72499999999999998</v>
      </c>
      <c r="U24" s="22">
        <f t="shared" si="2"/>
        <v>0.69047619047619047</v>
      </c>
      <c r="V24" s="22">
        <f t="shared" si="4"/>
        <v>0.65909090909090906</v>
      </c>
      <c r="W24" s="22">
        <f t="shared" si="4"/>
        <v>0.63043478260869568</v>
      </c>
      <c r="X24" s="22">
        <f t="shared" si="4"/>
        <v>0.60416666666666663</v>
      </c>
      <c r="Y24" s="22">
        <f t="shared" si="4"/>
        <v>0.57999999999999996</v>
      </c>
      <c r="Z24" s="25">
        <f t="shared" si="4"/>
        <v>0.55769230769230771</v>
      </c>
      <c r="AA24" s="25">
        <f t="shared" si="4"/>
        <v>0.53703703703703709</v>
      </c>
      <c r="AB24" s="25">
        <f t="shared" si="4"/>
        <v>0.5178571428571429</v>
      </c>
      <c r="AC24" s="22">
        <f t="shared" si="4"/>
        <v>0.5</v>
      </c>
      <c r="AD24" s="22">
        <f t="shared" si="4"/>
        <v>0.48333333333333334</v>
      </c>
      <c r="AE24" s="22">
        <f t="shared" si="4"/>
        <v>0.46774193548387094</v>
      </c>
      <c r="AF24" s="22">
        <f t="shared" si="4"/>
        <v>0.453125</v>
      </c>
      <c r="AG24" s="22">
        <f t="shared" si="4"/>
        <v>0.43939393939393939</v>
      </c>
      <c r="AH24" s="22">
        <f t="shared" si="4"/>
        <v>0.4264705882352941</v>
      </c>
      <c r="AI24" s="22">
        <f t="shared" si="4"/>
        <v>0.41428571428571431</v>
      </c>
      <c r="AJ24" s="22">
        <f t="shared" si="4"/>
        <v>0.40277777777777779</v>
      </c>
    </row>
    <row r="25" spans="1:36" x14ac:dyDescent="0.25">
      <c r="B25" s="21">
        <v>15</v>
      </c>
      <c r="C25" s="21"/>
      <c r="D25" s="22">
        <f t="shared" si="2"/>
        <v>1.6666666666666667</v>
      </c>
      <c r="E25" s="22">
        <f t="shared" si="2"/>
        <v>1.5</v>
      </c>
      <c r="F25" s="22">
        <f t="shared" si="2"/>
        <v>1.3636363636363635</v>
      </c>
      <c r="G25" s="22">
        <f t="shared" si="2"/>
        <v>1.3043478260869565</v>
      </c>
      <c r="H25" s="22">
        <f t="shared" si="2"/>
        <v>1.25</v>
      </c>
      <c r="I25" s="22">
        <f t="shared" si="2"/>
        <v>1.2</v>
      </c>
      <c r="J25" s="22">
        <f t="shared" si="2"/>
        <v>1.1538461538461537</v>
      </c>
      <c r="K25" s="22">
        <f t="shared" si="2"/>
        <v>1.1111111111111112</v>
      </c>
      <c r="L25" s="22">
        <f t="shared" si="2"/>
        <v>1.0714285714285714</v>
      </c>
      <c r="M25" s="22">
        <f t="shared" si="2"/>
        <v>1.0344827586206897</v>
      </c>
      <c r="N25" s="23">
        <f t="shared" si="2"/>
        <v>1</v>
      </c>
      <c r="O25" s="22">
        <f t="shared" si="2"/>
        <v>0.967741935483871</v>
      </c>
      <c r="P25" s="22">
        <f t="shared" si="2"/>
        <v>0.9375</v>
      </c>
      <c r="Q25" s="22">
        <f t="shared" si="2"/>
        <v>0.88235294117647056</v>
      </c>
      <c r="R25" s="22">
        <f t="shared" si="2"/>
        <v>0.83333333333333337</v>
      </c>
      <c r="S25" s="22">
        <f t="shared" si="2"/>
        <v>0.78947368421052633</v>
      </c>
      <c r="T25" s="22">
        <f t="shared" si="2"/>
        <v>0.75</v>
      </c>
      <c r="U25" s="22">
        <f t="shared" si="2"/>
        <v>0.7142857142857143</v>
      </c>
      <c r="V25" s="22">
        <f t="shared" si="4"/>
        <v>0.68181818181818177</v>
      </c>
      <c r="W25" s="22">
        <f t="shared" si="4"/>
        <v>0.65217391304347827</v>
      </c>
      <c r="X25" s="22">
        <f t="shared" si="4"/>
        <v>0.625</v>
      </c>
      <c r="Y25" s="22">
        <f t="shared" si="4"/>
        <v>0.6</v>
      </c>
      <c r="Z25" s="22">
        <f t="shared" si="4"/>
        <v>0.57692307692307687</v>
      </c>
      <c r="AA25" s="25">
        <f t="shared" si="4"/>
        <v>0.55555555555555558</v>
      </c>
      <c r="AB25" s="25">
        <f t="shared" si="4"/>
        <v>0.5357142857142857</v>
      </c>
      <c r="AC25" s="22">
        <f t="shared" si="4"/>
        <v>0.51724137931034486</v>
      </c>
      <c r="AD25" s="22">
        <f t="shared" si="4"/>
        <v>0.5</v>
      </c>
      <c r="AE25" s="22">
        <f t="shared" si="4"/>
        <v>0.4838709677419355</v>
      </c>
      <c r="AF25" s="22">
        <f t="shared" si="4"/>
        <v>0.46875</v>
      </c>
      <c r="AG25" s="22">
        <f t="shared" si="4"/>
        <v>0.45454545454545453</v>
      </c>
      <c r="AH25" s="22">
        <f t="shared" si="4"/>
        <v>0.44117647058823528</v>
      </c>
      <c r="AI25" s="22">
        <f t="shared" si="4"/>
        <v>0.42857142857142855</v>
      </c>
      <c r="AJ25" s="22">
        <f t="shared" si="4"/>
        <v>0.41666666666666669</v>
      </c>
    </row>
    <row r="26" spans="1:36" x14ac:dyDescent="0.25">
      <c r="B26" s="21">
        <v>15.5</v>
      </c>
      <c r="C26" s="21"/>
      <c r="D26" s="22">
        <f t="shared" si="2"/>
        <v>1.7222222222222223</v>
      </c>
      <c r="E26" s="22">
        <f t="shared" si="2"/>
        <v>1.55</v>
      </c>
      <c r="F26" s="22">
        <f t="shared" si="2"/>
        <v>1.4090909090909092</v>
      </c>
      <c r="G26" s="22">
        <f t="shared" si="2"/>
        <v>1.3478260869565217</v>
      </c>
      <c r="H26" s="22">
        <f t="shared" si="2"/>
        <v>1.2916666666666667</v>
      </c>
      <c r="I26" s="22">
        <f t="shared" si="2"/>
        <v>1.24</v>
      </c>
      <c r="J26" s="22">
        <f t="shared" si="2"/>
        <v>1.1923076923076923</v>
      </c>
      <c r="K26" s="22">
        <f t="shared" si="2"/>
        <v>1.1481481481481481</v>
      </c>
      <c r="L26" s="22">
        <f t="shared" si="2"/>
        <v>1.1071428571428572</v>
      </c>
      <c r="M26" s="22">
        <f t="shared" si="2"/>
        <v>1.0689655172413792</v>
      </c>
      <c r="N26" s="22">
        <f t="shared" si="2"/>
        <v>1.0333333333333334</v>
      </c>
      <c r="O26" s="23">
        <f t="shared" si="2"/>
        <v>1</v>
      </c>
      <c r="P26" s="22">
        <f t="shared" si="2"/>
        <v>0.96875</v>
      </c>
      <c r="Q26" s="22">
        <f t="shared" si="2"/>
        <v>0.91176470588235292</v>
      </c>
      <c r="R26" s="22">
        <f t="shared" si="2"/>
        <v>0.86111111111111116</v>
      </c>
      <c r="S26" s="22">
        <f t="shared" si="2"/>
        <v>0.81578947368421051</v>
      </c>
      <c r="T26" s="22">
        <f t="shared" si="2"/>
        <v>0.77500000000000002</v>
      </c>
      <c r="U26" s="22">
        <f t="shared" si="2"/>
        <v>0.73809523809523814</v>
      </c>
      <c r="V26" s="22">
        <f t="shared" si="4"/>
        <v>0.70454545454545459</v>
      </c>
      <c r="W26" s="22">
        <f t="shared" si="4"/>
        <v>0.67391304347826086</v>
      </c>
      <c r="X26" s="22">
        <f t="shared" si="4"/>
        <v>0.64583333333333337</v>
      </c>
      <c r="Y26" s="22">
        <f t="shared" si="4"/>
        <v>0.62</v>
      </c>
      <c r="Z26" s="25">
        <f t="shared" si="4"/>
        <v>0.59615384615384615</v>
      </c>
      <c r="AA26" s="25">
        <f t="shared" si="4"/>
        <v>0.57407407407407407</v>
      </c>
      <c r="AB26" s="25">
        <f t="shared" si="4"/>
        <v>0.5535714285714286</v>
      </c>
      <c r="AC26" s="22">
        <f t="shared" si="4"/>
        <v>0.53448275862068961</v>
      </c>
      <c r="AD26" s="22">
        <f t="shared" si="4"/>
        <v>0.51666666666666672</v>
      </c>
      <c r="AE26" s="22">
        <f t="shared" si="4"/>
        <v>0.5</v>
      </c>
      <c r="AF26" s="22">
        <f t="shared" si="4"/>
        <v>0.484375</v>
      </c>
      <c r="AG26" s="22">
        <f t="shared" si="4"/>
        <v>0.46969696969696972</v>
      </c>
      <c r="AH26" s="22">
        <f t="shared" si="4"/>
        <v>0.45588235294117646</v>
      </c>
      <c r="AI26" s="22">
        <f t="shared" si="4"/>
        <v>0.44285714285714284</v>
      </c>
      <c r="AJ26" s="22">
        <f t="shared" si="4"/>
        <v>0.43055555555555558</v>
      </c>
    </row>
    <row r="27" spans="1:36" x14ac:dyDescent="0.25">
      <c r="B27" s="21">
        <v>16</v>
      </c>
      <c r="C27" s="21"/>
      <c r="D27" s="22">
        <f t="shared" si="2"/>
        <v>1.7777777777777777</v>
      </c>
      <c r="E27" s="22">
        <f t="shared" si="2"/>
        <v>1.6</v>
      </c>
      <c r="F27" s="22">
        <f t="shared" si="2"/>
        <v>1.4545454545454546</v>
      </c>
      <c r="G27" s="22">
        <f t="shared" si="2"/>
        <v>1.3913043478260869</v>
      </c>
      <c r="H27" s="22">
        <f t="shared" si="2"/>
        <v>1.3333333333333333</v>
      </c>
      <c r="I27" s="22">
        <f t="shared" si="2"/>
        <v>1.28</v>
      </c>
      <c r="J27" s="22">
        <f t="shared" si="2"/>
        <v>1.2307692307692308</v>
      </c>
      <c r="K27" s="22">
        <f t="shared" si="2"/>
        <v>1.1851851851851851</v>
      </c>
      <c r="L27" s="22">
        <f t="shared" si="2"/>
        <v>1.1428571428571428</v>
      </c>
      <c r="M27" s="22">
        <f t="shared" si="2"/>
        <v>1.103448275862069</v>
      </c>
      <c r="N27" s="22">
        <f t="shared" si="2"/>
        <v>1.0666666666666667</v>
      </c>
      <c r="O27" s="22">
        <f t="shared" si="2"/>
        <v>1.032258064516129</v>
      </c>
      <c r="P27" s="23">
        <f t="shared" si="2"/>
        <v>1</v>
      </c>
      <c r="Q27" s="22">
        <f t="shared" si="2"/>
        <v>0.94117647058823528</v>
      </c>
      <c r="R27" s="22">
        <f t="shared" si="2"/>
        <v>0.88888888888888884</v>
      </c>
      <c r="S27" s="22">
        <f t="shared" si="2"/>
        <v>0.84210526315789469</v>
      </c>
      <c r="T27" s="22">
        <f t="shared" si="2"/>
        <v>0.8</v>
      </c>
      <c r="U27" s="22">
        <f t="shared" si="2"/>
        <v>0.76190476190476186</v>
      </c>
      <c r="V27" s="22">
        <f t="shared" si="4"/>
        <v>0.72727272727272729</v>
      </c>
      <c r="W27" s="22">
        <f t="shared" si="4"/>
        <v>0.69565217391304346</v>
      </c>
      <c r="X27" s="22">
        <f t="shared" si="4"/>
        <v>0.66666666666666663</v>
      </c>
      <c r="Y27" s="22">
        <f t="shared" si="4"/>
        <v>0.64</v>
      </c>
      <c r="Z27" s="22">
        <f t="shared" si="4"/>
        <v>0.61538461538461542</v>
      </c>
      <c r="AA27" s="25">
        <f t="shared" si="4"/>
        <v>0.59259259259259256</v>
      </c>
      <c r="AB27" s="25">
        <f t="shared" si="4"/>
        <v>0.5714285714285714</v>
      </c>
      <c r="AC27" s="22">
        <f t="shared" si="4"/>
        <v>0.55172413793103448</v>
      </c>
      <c r="AD27" s="22">
        <f t="shared" si="4"/>
        <v>0.53333333333333333</v>
      </c>
      <c r="AE27" s="22">
        <f t="shared" si="4"/>
        <v>0.5161290322580645</v>
      </c>
      <c r="AF27" s="22">
        <f t="shared" si="4"/>
        <v>0.5</v>
      </c>
      <c r="AG27" s="22">
        <f t="shared" si="4"/>
        <v>0.48484848484848486</v>
      </c>
      <c r="AH27" s="22">
        <f t="shared" si="4"/>
        <v>0.47058823529411764</v>
      </c>
      <c r="AI27" s="22">
        <f t="shared" si="4"/>
        <v>0.45714285714285713</v>
      </c>
      <c r="AJ27" s="22">
        <f t="shared" si="4"/>
        <v>0.44444444444444442</v>
      </c>
    </row>
    <row r="28" spans="1:36" x14ac:dyDescent="0.25">
      <c r="B28" s="21">
        <v>16.5</v>
      </c>
      <c r="C28" s="21"/>
      <c r="D28" s="22">
        <f t="shared" si="2"/>
        <v>1.8333333333333333</v>
      </c>
      <c r="E28" s="22">
        <f t="shared" si="2"/>
        <v>1.65</v>
      </c>
      <c r="F28" s="22">
        <f t="shared" si="2"/>
        <v>1.5</v>
      </c>
      <c r="G28" s="22">
        <f t="shared" si="2"/>
        <v>1.4347826086956521</v>
      </c>
      <c r="H28" s="22">
        <f t="shared" si="2"/>
        <v>1.375</v>
      </c>
      <c r="I28" s="22">
        <f t="shared" si="2"/>
        <v>1.32</v>
      </c>
      <c r="J28" s="22">
        <f t="shared" si="2"/>
        <v>1.2692307692307692</v>
      </c>
      <c r="K28" s="22">
        <f t="shared" si="2"/>
        <v>1.2222222222222223</v>
      </c>
      <c r="L28" s="22">
        <f t="shared" si="2"/>
        <v>1.1785714285714286</v>
      </c>
      <c r="M28" s="22">
        <f t="shared" si="2"/>
        <v>1.1379310344827587</v>
      </c>
      <c r="N28" s="22">
        <f t="shared" si="2"/>
        <v>1.1000000000000001</v>
      </c>
      <c r="O28" s="22">
        <f t="shared" si="2"/>
        <v>1.064516129032258</v>
      </c>
      <c r="P28" s="22">
        <f t="shared" si="2"/>
        <v>1.03125</v>
      </c>
      <c r="Q28" s="22">
        <f t="shared" si="2"/>
        <v>0.97058823529411764</v>
      </c>
      <c r="R28" s="22">
        <f t="shared" si="2"/>
        <v>0.91666666666666663</v>
      </c>
      <c r="S28" s="22">
        <f t="shared" si="2"/>
        <v>0.86842105263157898</v>
      </c>
      <c r="T28" s="22">
        <f t="shared" si="2"/>
        <v>0.82499999999999996</v>
      </c>
      <c r="U28" s="22">
        <f t="shared" si="2"/>
        <v>0.7857142857142857</v>
      </c>
      <c r="V28" s="22">
        <f t="shared" si="4"/>
        <v>0.75</v>
      </c>
      <c r="W28" s="22">
        <f t="shared" si="4"/>
        <v>0.71739130434782605</v>
      </c>
      <c r="X28" s="22">
        <f t="shared" si="4"/>
        <v>0.6875</v>
      </c>
      <c r="Y28" s="22">
        <f t="shared" si="4"/>
        <v>0.66</v>
      </c>
      <c r="Z28" s="25">
        <f t="shared" si="4"/>
        <v>0.63461538461538458</v>
      </c>
      <c r="AA28" s="25">
        <f t="shared" si="4"/>
        <v>0.61111111111111116</v>
      </c>
      <c r="AB28" s="25">
        <f t="shared" si="4"/>
        <v>0.5892857142857143</v>
      </c>
      <c r="AC28" s="22">
        <f t="shared" si="4"/>
        <v>0.56896551724137934</v>
      </c>
      <c r="AD28" s="22">
        <f t="shared" si="4"/>
        <v>0.55000000000000004</v>
      </c>
      <c r="AE28" s="22">
        <f t="shared" si="4"/>
        <v>0.532258064516129</v>
      </c>
      <c r="AF28" s="22">
        <f t="shared" si="4"/>
        <v>0.515625</v>
      </c>
      <c r="AG28" s="22">
        <f t="shared" si="4"/>
        <v>0.5</v>
      </c>
      <c r="AH28" s="22">
        <f t="shared" si="4"/>
        <v>0.48529411764705882</v>
      </c>
      <c r="AI28" s="22">
        <f t="shared" si="4"/>
        <v>0.47142857142857142</v>
      </c>
      <c r="AJ28" s="22">
        <f t="shared" si="4"/>
        <v>0.45833333333333331</v>
      </c>
    </row>
    <row r="29" spans="1:36" x14ac:dyDescent="0.25">
      <c r="B29" s="21">
        <v>17</v>
      </c>
      <c r="C29" s="21"/>
      <c r="D29" s="22">
        <f t="shared" si="2"/>
        <v>1.8888888888888888</v>
      </c>
      <c r="E29" s="22">
        <f t="shared" si="2"/>
        <v>1.7</v>
      </c>
      <c r="F29" s="22">
        <f t="shared" si="2"/>
        <v>1.5454545454545454</v>
      </c>
      <c r="G29" s="22">
        <f t="shared" si="2"/>
        <v>1.4782608695652173</v>
      </c>
      <c r="H29" s="22">
        <f t="shared" si="2"/>
        <v>1.4166666666666667</v>
      </c>
      <c r="I29" s="22">
        <f t="shared" si="2"/>
        <v>1.36</v>
      </c>
      <c r="J29" s="22">
        <f t="shared" si="2"/>
        <v>1.3076923076923077</v>
      </c>
      <c r="K29" s="22">
        <f t="shared" si="2"/>
        <v>1.2592592592592593</v>
      </c>
      <c r="L29" s="22">
        <f t="shared" si="2"/>
        <v>1.2142857142857142</v>
      </c>
      <c r="M29" s="22">
        <f t="shared" si="2"/>
        <v>1.1724137931034482</v>
      </c>
      <c r="N29" s="22">
        <f t="shared" si="2"/>
        <v>1.1333333333333333</v>
      </c>
      <c r="O29" s="22">
        <f t="shared" si="2"/>
        <v>1.096774193548387</v>
      </c>
      <c r="P29" s="22">
        <f t="shared" si="2"/>
        <v>1.0625</v>
      </c>
      <c r="Q29" s="23">
        <f t="shared" si="2"/>
        <v>1</v>
      </c>
      <c r="R29" s="22">
        <f t="shared" si="2"/>
        <v>0.94444444444444442</v>
      </c>
      <c r="S29" s="22">
        <f t="shared" si="2"/>
        <v>0.89473684210526316</v>
      </c>
      <c r="T29" s="22">
        <f t="shared" si="2"/>
        <v>0.85</v>
      </c>
      <c r="U29" s="22">
        <f t="shared" si="2"/>
        <v>0.80952380952380953</v>
      </c>
      <c r="V29" s="22">
        <f t="shared" si="4"/>
        <v>0.77272727272727271</v>
      </c>
      <c r="W29" s="22">
        <f t="shared" si="4"/>
        <v>0.73913043478260865</v>
      </c>
      <c r="X29" s="22">
        <f t="shared" si="4"/>
        <v>0.70833333333333337</v>
      </c>
      <c r="Y29" s="22">
        <f t="shared" si="4"/>
        <v>0.68</v>
      </c>
      <c r="Z29" s="22">
        <f t="shared" si="4"/>
        <v>0.65384615384615385</v>
      </c>
      <c r="AA29" s="25">
        <f t="shared" si="4"/>
        <v>0.62962962962962965</v>
      </c>
      <c r="AB29" s="25">
        <f t="shared" si="4"/>
        <v>0.6071428571428571</v>
      </c>
      <c r="AC29" s="22">
        <f t="shared" si="4"/>
        <v>0.58620689655172409</v>
      </c>
      <c r="AD29" s="22">
        <f t="shared" si="4"/>
        <v>0.56666666666666665</v>
      </c>
      <c r="AE29" s="22">
        <f t="shared" si="4"/>
        <v>0.54838709677419351</v>
      </c>
      <c r="AF29" s="22">
        <f t="shared" si="4"/>
        <v>0.53125</v>
      </c>
      <c r="AG29" s="22">
        <f t="shared" si="4"/>
        <v>0.51515151515151514</v>
      </c>
      <c r="AH29" s="22">
        <f t="shared" si="4"/>
        <v>0.5</v>
      </c>
      <c r="AI29" s="22">
        <f t="shared" si="4"/>
        <v>0.48571428571428571</v>
      </c>
      <c r="AJ29" s="22">
        <f t="shared" si="4"/>
        <v>0.47222222222222221</v>
      </c>
    </row>
    <row r="30" spans="1:36" x14ac:dyDescent="0.25">
      <c r="B30" s="21">
        <v>17.5</v>
      </c>
      <c r="C30" s="21"/>
      <c r="D30" s="22">
        <f t="shared" ref="D30:U44" si="5">$B30/D$2</f>
        <v>1.9444444444444444</v>
      </c>
      <c r="E30" s="22">
        <f t="shared" si="5"/>
        <v>1.75</v>
      </c>
      <c r="F30" s="22">
        <f t="shared" si="5"/>
        <v>1.5909090909090908</v>
      </c>
      <c r="G30" s="22">
        <f t="shared" si="5"/>
        <v>1.5217391304347827</v>
      </c>
      <c r="H30" s="22">
        <f t="shared" si="5"/>
        <v>1.4583333333333333</v>
      </c>
      <c r="I30" s="22">
        <f t="shared" si="5"/>
        <v>1.4</v>
      </c>
      <c r="J30" s="22">
        <f t="shared" si="5"/>
        <v>1.3461538461538463</v>
      </c>
      <c r="K30" s="22">
        <f t="shared" si="5"/>
        <v>1.2962962962962963</v>
      </c>
      <c r="L30" s="22">
        <f t="shared" si="5"/>
        <v>1.25</v>
      </c>
      <c r="M30" s="22">
        <f t="shared" si="5"/>
        <v>1.2068965517241379</v>
      </c>
      <c r="N30" s="22">
        <f t="shared" si="5"/>
        <v>1.1666666666666667</v>
      </c>
      <c r="O30" s="22">
        <f t="shared" si="5"/>
        <v>1.1290322580645162</v>
      </c>
      <c r="P30" s="22">
        <f t="shared" si="5"/>
        <v>1.09375</v>
      </c>
      <c r="Q30" s="22">
        <f t="shared" si="5"/>
        <v>1.0294117647058822</v>
      </c>
      <c r="R30" s="22">
        <f t="shared" si="5"/>
        <v>0.97222222222222221</v>
      </c>
      <c r="S30" s="22">
        <f t="shared" si="5"/>
        <v>0.92105263157894735</v>
      </c>
      <c r="T30" s="22">
        <f t="shared" si="5"/>
        <v>0.875</v>
      </c>
      <c r="U30" s="22">
        <f t="shared" si="5"/>
        <v>0.83333333333333337</v>
      </c>
      <c r="V30" s="22">
        <f t="shared" si="4"/>
        <v>0.79545454545454541</v>
      </c>
      <c r="W30" s="22">
        <f t="shared" si="4"/>
        <v>0.76086956521739135</v>
      </c>
      <c r="X30" s="22">
        <f t="shared" si="4"/>
        <v>0.72916666666666663</v>
      </c>
      <c r="Y30" s="22">
        <f t="shared" si="4"/>
        <v>0.7</v>
      </c>
      <c r="Z30" s="25">
        <f t="shared" si="4"/>
        <v>0.67307692307692313</v>
      </c>
      <c r="AA30" s="25">
        <f t="shared" si="4"/>
        <v>0.64814814814814814</v>
      </c>
      <c r="AB30" s="25">
        <f t="shared" si="4"/>
        <v>0.625</v>
      </c>
      <c r="AC30" s="22">
        <f t="shared" si="4"/>
        <v>0.60344827586206895</v>
      </c>
      <c r="AD30" s="22">
        <f t="shared" si="4"/>
        <v>0.58333333333333337</v>
      </c>
      <c r="AE30" s="22">
        <f t="shared" si="4"/>
        <v>0.56451612903225812</v>
      </c>
      <c r="AF30" s="22">
        <f t="shared" si="4"/>
        <v>0.546875</v>
      </c>
      <c r="AG30" s="22">
        <f t="shared" si="4"/>
        <v>0.53030303030303028</v>
      </c>
      <c r="AH30" s="22">
        <f t="shared" si="4"/>
        <v>0.51470588235294112</v>
      </c>
      <c r="AI30" s="22">
        <f t="shared" si="4"/>
        <v>0.5</v>
      </c>
      <c r="AJ30" s="22">
        <f t="shared" si="4"/>
        <v>0.4861111111111111</v>
      </c>
    </row>
    <row r="31" spans="1:36" x14ac:dyDescent="0.25">
      <c r="B31" s="21">
        <v>18</v>
      </c>
      <c r="C31" s="21"/>
      <c r="D31" s="22">
        <f t="shared" si="5"/>
        <v>2</v>
      </c>
      <c r="E31" s="22">
        <f t="shared" si="5"/>
        <v>1.8</v>
      </c>
      <c r="F31" s="22">
        <f t="shared" si="5"/>
        <v>1.6363636363636365</v>
      </c>
      <c r="G31" s="22">
        <f t="shared" si="5"/>
        <v>1.5652173913043479</v>
      </c>
      <c r="H31" s="22">
        <f t="shared" si="5"/>
        <v>1.5</v>
      </c>
      <c r="I31" s="22">
        <f t="shared" si="5"/>
        <v>1.44</v>
      </c>
      <c r="J31" s="22">
        <f t="shared" si="5"/>
        <v>1.3846153846153846</v>
      </c>
      <c r="K31" s="22">
        <f t="shared" si="5"/>
        <v>1.3333333333333333</v>
      </c>
      <c r="L31" s="22">
        <f t="shared" si="5"/>
        <v>1.2857142857142858</v>
      </c>
      <c r="M31" s="22">
        <f t="shared" si="5"/>
        <v>1.2413793103448276</v>
      </c>
      <c r="N31" s="22">
        <f t="shared" si="5"/>
        <v>1.2</v>
      </c>
      <c r="O31" s="22">
        <f t="shared" si="5"/>
        <v>1.1612903225806452</v>
      </c>
      <c r="P31" s="22">
        <f t="shared" si="5"/>
        <v>1.125</v>
      </c>
      <c r="Q31" s="22">
        <f t="shared" si="5"/>
        <v>1.0588235294117647</v>
      </c>
      <c r="R31" s="23">
        <f t="shared" si="5"/>
        <v>1</v>
      </c>
      <c r="S31" s="22">
        <f t="shared" si="5"/>
        <v>0.94736842105263153</v>
      </c>
      <c r="T31" s="22">
        <f t="shared" si="5"/>
        <v>0.9</v>
      </c>
      <c r="U31" s="22">
        <f t="shared" si="5"/>
        <v>0.8571428571428571</v>
      </c>
      <c r="V31" s="22">
        <f t="shared" si="4"/>
        <v>0.81818181818181823</v>
      </c>
      <c r="W31" s="22">
        <f t="shared" si="4"/>
        <v>0.78260869565217395</v>
      </c>
      <c r="X31" s="22">
        <f t="shared" si="4"/>
        <v>0.75</v>
      </c>
      <c r="Y31" s="22">
        <f t="shared" si="4"/>
        <v>0.72</v>
      </c>
      <c r="Z31" s="22">
        <f t="shared" si="4"/>
        <v>0.69230769230769229</v>
      </c>
      <c r="AA31" s="25">
        <f t="shared" si="4"/>
        <v>0.66666666666666663</v>
      </c>
      <c r="AB31" s="25">
        <f t="shared" si="4"/>
        <v>0.6428571428571429</v>
      </c>
      <c r="AC31" s="22">
        <f t="shared" si="4"/>
        <v>0.62068965517241381</v>
      </c>
      <c r="AD31" s="22">
        <f t="shared" si="4"/>
        <v>0.6</v>
      </c>
      <c r="AE31" s="22">
        <f t="shared" si="4"/>
        <v>0.58064516129032262</v>
      </c>
      <c r="AF31" s="22">
        <f t="shared" si="4"/>
        <v>0.5625</v>
      </c>
      <c r="AG31" s="22">
        <f t="shared" si="4"/>
        <v>0.54545454545454541</v>
      </c>
      <c r="AH31" s="22">
        <f t="shared" si="4"/>
        <v>0.52941176470588236</v>
      </c>
      <c r="AI31" s="22">
        <f t="shared" si="4"/>
        <v>0.51428571428571423</v>
      </c>
      <c r="AJ31" s="22">
        <f t="shared" si="4"/>
        <v>0.5</v>
      </c>
    </row>
    <row r="32" spans="1:36" x14ac:dyDescent="0.25">
      <c r="B32" s="21">
        <v>18.5</v>
      </c>
      <c r="C32" s="21"/>
      <c r="D32" s="22">
        <f t="shared" si="5"/>
        <v>2.0555555555555554</v>
      </c>
      <c r="E32" s="22">
        <f t="shared" si="5"/>
        <v>1.85</v>
      </c>
      <c r="F32" s="22">
        <f t="shared" si="5"/>
        <v>1.6818181818181819</v>
      </c>
      <c r="G32" s="22">
        <f t="shared" si="5"/>
        <v>1.6086956521739131</v>
      </c>
      <c r="H32" s="22">
        <f t="shared" si="5"/>
        <v>1.5416666666666667</v>
      </c>
      <c r="I32" s="22">
        <f t="shared" si="5"/>
        <v>1.48</v>
      </c>
      <c r="J32" s="22">
        <f t="shared" si="5"/>
        <v>1.4230769230769231</v>
      </c>
      <c r="K32" s="22">
        <f t="shared" si="5"/>
        <v>1.3703703703703705</v>
      </c>
      <c r="L32" s="22">
        <f t="shared" si="5"/>
        <v>1.3214285714285714</v>
      </c>
      <c r="M32" s="22">
        <f t="shared" si="5"/>
        <v>1.2758620689655173</v>
      </c>
      <c r="N32" s="22">
        <f t="shared" si="5"/>
        <v>1.2333333333333334</v>
      </c>
      <c r="O32" s="22">
        <f t="shared" si="5"/>
        <v>1.1935483870967742</v>
      </c>
      <c r="P32" s="22">
        <f t="shared" si="5"/>
        <v>1.15625</v>
      </c>
      <c r="Q32" s="22">
        <f t="shared" si="5"/>
        <v>1.088235294117647</v>
      </c>
      <c r="R32" s="22">
        <f t="shared" si="5"/>
        <v>1.0277777777777777</v>
      </c>
      <c r="S32" s="22">
        <f t="shared" si="5"/>
        <v>0.97368421052631582</v>
      </c>
      <c r="T32" s="22">
        <f t="shared" si="5"/>
        <v>0.92500000000000004</v>
      </c>
      <c r="U32" s="22">
        <f t="shared" si="5"/>
        <v>0.88095238095238093</v>
      </c>
      <c r="V32" s="22">
        <f t="shared" si="4"/>
        <v>0.84090909090909094</v>
      </c>
      <c r="W32" s="22">
        <f t="shared" si="4"/>
        <v>0.80434782608695654</v>
      </c>
      <c r="X32" s="22">
        <f t="shared" si="4"/>
        <v>0.77083333333333337</v>
      </c>
      <c r="Y32" s="22">
        <f t="shared" si="4"/>
        <v>0.74</v>
      </c>
      <c r="Z32" s="25">
        <f t="shared" si="4"/>
        <v>0.71153846153846156</v>
      </c>
      <c r="AA32" s="25">
        <f t="shared" si="4"/>
        <v>0.68518518518518523</v>
      </c>
      <c r="AB32" s="25">
        <f t="shared" si="4"/>
        <v>0.6607142857142857</v>
      </c>
      <c r="AC32" s="22">
        <f t="shared" si="4"/>
        <v>0.63793103448275867</v>
      </c>
      <c r="AD32" s="22">
        <f t="shared" si="4"/>
        <v>0.6166666666666667</v>
      </c>
      <c r="AE32" s="22">
        <f t="shared" si="4"/>
        <v>0.59677419354838712</v>
      </c>
      <c r="AF32" s="22">
        <f t="shared" si="4"/>
        <v>0.578125</v>
      </c>
      <c r="AG32" s="22">
        <f t="shared" si="4"/>
        <v>0.56060606060606055</v>
      </c>
      <c r="AH32" s="22">
        <f t="shared" si="4"/>
        <v>0.54411764705882348</v>
      </c>
      <c r="AI32" s="22">
        <f t="shared" si="4"/>
        <v>0.52857142857142858</v>
      </c>
      <c r="AJ32" s="22">
        <f t="shared" si="4"/>
        <v>0.51388888888888884</v>
      </c>
    </row>
    <row r="33" spans="2:36" x14ac:dyDescent="0.25">
      <c r="B33" s="21">
        <v>19</v>
      </c>
      <c r="C33" s="21"/>
      <c r="D33" s="22">
        <f t="shared" si="5"/>
        <v>2.1111111111111112</v>
      </c>
      <c r="E33" s="22">
        <f t="shared" si="5"/>
        <v>1.9</v>
      </c>
      <c r="F33" s="22">
        <f t="shared" si="5"/>
        <v>1.7272727272727273</v>
      </c>
      <c r="G33" s="22">
        <f t="shared" si="5"/>
        <v>1.6521739130434783</v>
      </c>
      <c r="H33" s="22">
        <f t="shared" si="5"/>
        <v>1.5833333333333333</v>
      </c>
      <c r="I33" s="22">
        <f t="shared" si="5"/>
        <v>1.52</v>
      </c>
      <c r="J33" s="22">
        <f t="shared" si="5"/>
        <v>1.4615384615384615</v>
      </c>
      <c r="K33" s="22">
        <f t="shared" si="5"/>
        <v>1.4074074074074074</v>
      </c>
      <c r="L33" s="22">
        <f t="shared" si="5"/>
        <v>1.3571428571428572</v>
      </c>
      <c r="M33" s="22">
        <f t="shared" si="5"/>
        <v>1.3103448275862069</v>
      </c>
      <c r="N33" s="22">
        <f t="shared" si="5"/>
        <v>1.2666666666666666</v>
      </c>
      <c r="O33" s="22">
        <f t="shared" si="5"/>
        <v>1.2258064516129032</v>
      </c>
      <c r="P33" s="22">
        <f t="shared" si="5"/>
        <v>1.1875</v>
      </c>
      <c r="Q33" s="22">
        <f t="shared" si="5"/>
        <v>1.1176470588235294</v>
      </c>
      <c r="R33" s="22">
        <f t="shared" si="5"/>
        <v>1.0555555555555556</v>
      </c>
      <c r="S33" s="23">
        <f t="shared" si="5"/>
        <v>1</v>
      </c>
      <c r="T33" s="22">
        <f t="shared" si="5"/>
        <v>0.95</v>
      </c>
      <c r="U33" s="22">
        <f t="shared" si="5"/>
        <v>0.90476190476190477</v>
      </c>
      <c r="V33" s="22">
        <f t="shared" si="4"/>
        <v>0.86363636363636365</v>
      </c>
      <c r="W33" s="22">
        <f t="shared" si="4"/>
        <v>0.82608695652173914</v>
      </c>
      <c r="X33" s="22">
        <f t="shared" si="4"/>
        <v>0.79166666666666663</v>
      </c>
      <c r="Y33" s="22">
        <f t="shared" si="4"/>
        <v>0.76</v>
      </c>
      <c r="Z33" s="22">
        <f t="shared" si="4"/>
        <v>0.73076923076923073</v>
      </c>
      <c r="AA33" s="25">
        <f t="shared" si="4"/>
        <v>0.70370370370370372</v>
      </c>
      <c r="AB33" s="25">
        <f t="shared" si="4"/>
        <v>0.6785714285714286</v>
      </c>
      <c r="AC33" s="22">
        <f t="shared" si="4"/>
        <v>0.65517241379310343</v>
      </c>
      <c r="AD33" s="22">
        <f t="shared" si="4"/>
        <v>0.6333333333333333</v>
      </c>
      <c r="AE33" s="22">
        <f t="shared" si="4"/>
        <v>0.61290322580645162</v>
      </c>
      <c r="AF33" s="22">
        <f t="shared" si="4"/>
        <v>0.59375</v>
      </c>
      <c r="AG33" s="22">
        <f t="shared" si="4"/>
        <v>0.5757575757575758</v>
      </c>
      <c r="AH33" s="22">
        <f t="shared" si="4"/>
        <v>0.55882352941176472</v>
      </c>
      <c r="AI33" s="22">
        <f t="shared" si="4"/>
        <v>0.54285714285714282</v>
      </c>
      <c r="AJ33" s="22">
        <f t="shared" si="4"/>
        <v>0.52777777777777779</v>
      </c>
    </row>
    <row r="34" spans="2:36" x14ac:dyDescent="0.25">
      <c r="B34" s="21">
        <v>19.5</v>
      </c>
      <c r="C34" s="21"/>
      <c r="D34" s="22">
        <f t="shared" si="5"/>
        <v>2.1666666666666665</v>
      </c>
      <c r="E34" s="22">
        <f t="shared" si="5"/>
        <v>1.95</v>
      </c>
      <c r="F34" s="22">
        <f t="shared" si="5"/>
        <v>1.7727272727272727</v>
      </c>
      <c r="G34" s="22">
        <f t="shared" si="5"/>
        <v>1.6956521739130435</v>
      </c>
      <c r="H34" s="22">
        <f t="shared" si="5"/>
        <v>1.625</v>
      </c>
      <c r="I34" s="22">
        <f t="shared" si="5"/>
        <v>1.56</v>
      </c>
      <c r="J34" s="22">
        <f t="shared" si="5"/>
        <v>1.5</v>
      </c>
      <c r="K34" s="22">
        <f t="shared" si="5"/>
        <v>1.4444444444444444</v>
      </c>
      <c r="L34" s="22">
        <f t="shared" si="5"/>
        <v>1.3928571428571428</v>
      </c>
      <c r="M34" s="22">
        <f t="shared" si="5"/>
        <v>1.3448275862068966</v>
      </c>
      <c r="N34" s="22">
        <f t="shared" si="5"/>
        <v>1.3</v>
      </c>
      <c r="O34" s="22">
        <f t="shared" si="5"/>
        <v>1.2580645161290323</v>
      </c>
      <c r="P34" s="22">
        <f t="shared" si="5"/>
        <v>1.21875</v>
      </c>
      <c r="Q34" s="22">
        <f t="shared" si="5"/>
        <v>1.1470588235294117</v>
      </c>
      <c r="R34" s="22">
        <f t="shared" si="5"/>
        <v>1.0833333333333333</v>
      </c>
      <c r="S34" s="22">
        <f t="shared" si="5"/>
        <v>1.0263157894736843</v>
      </c>
      <c r="T34" s="22">
        <f t="shared" si="5"/>
        <v>0.97499999999999998</v>
      </c>
      <c r="U34" s="22">
        <f t="shared" si="5"/>
        <v>0.9285714285714286</v>
      </c>
      <c r="V34" s="22">
        <f t="shared" si="4"/>
        <v>0.88636363636363635</v>
      </c>
      <c r="W34" s="22">
        <f t="shared" si="4"/>
        <v>0.84782608695652173</v>
      </c>
      <c r="X34" s="22">
        <f t="shared" si="4"/>
        <v>0.8125</v>
      </c>
      <c r="Y34" s="22">
        <f t="shared" si="4"/>
        <v>0.78</v>
      </c>
      <c r="Z34" s="25">
        <f t="shared" si="4"/>
        <v>0.75</v>
      </c>
      <c r="AA34" s="25">
        <f t="shared" si="4"/>
        <v>0.72222222222222221</v>
      </c>
      <c r="AB34" s="25">
        <f t="shared" si="4"/>
        <v>0.6964285714285714</v>
      </c>
      <c r="AC34" s="22">
        <f t="shared" si="4"/>
        <v>0.67241379310344829</v>
      </c>
      <c r="AD34" s="22">
        <f t="shared" si="4"/>
        <v>0.65</v>
      </c>
      <c r="AE34" s="22">
        <f t="shared" si="4"/>
        <v>0.62903225806451613</v>
      </c>
      <c r="AF34" s="22">
        <f t="shared" si="4"/>
        <v>0.609375</v>
      </c>
      <c r="AG34" s="22">
        <f t="shared" si="4"/>
        <v>0.59090909090909094</v>
      </c>
      <c r="AH34" s="22">
        <f t="shared" si="4"/>
        <v>0.57352941176470584</v>
      </c>
      <c r="AI34" s="22">
        <f t="shared" si="4"/>
        <v>0.55714285714285716</v>
      </c>
      <c r="AJ34" s="22">
        <f t="shared" si="4"/>
        <v>0.54166666666666663</v>
      </c>
    </row>
    <row r="35" spans="2:36" x14ac:dyDescent="0.25">
      <c r="B35" s="21">
        <v>20</v>
      </c>
      <c r="C35" s="21"/>
      <c r="D35" s="22">
        <f t="shared" si="5"/>
        <v>2.2222222222222223</v>
      </c>
      <c r="E35" s="22">
        <f t="shared" si="5"/>
        <v>2</v>
      </c>
      <c r="F35" s="22">
        <f t="shared" si="5"/>
        <v>1.8181818181818181</v>
      </c>
      <c r="G35" s="22">
        <f t="shared" si="5"/>
        <v>1.7391304347826086</v>
      </c>
      <c r="H35" s="22">
        <f t="shared" si="5"/>
        <v>1.6666666666666667</v>
      </c>
      <c r="I35" s="22">
        <f t="shared" si="5"/>
        <v>1.6</v>
      </c>
      <c r="J35" s="22">
        <f t="shared" si="5"/>
        <v>1.5384615384615385</v>
      </c>
      <c r="K35" s="22">
        <f t="shared" si="5"/>
        <v>1.4814814814814814</v>
      </c>
      <c r="L35" s="22">
        <f t="shared" si="5"/>
        <v>1.4285714285714286</v>
      </c>
      <c r="M35" s="22">
        <f t="shared" si="5"/>
        <v>1.3793103448275863</v>
      </c>
      <c r="N35" s="22">
        <f t="shared" si="5"/>
        <v>1.3333333333333333</v>
      </c>
      <c r="O35" s="22">
        <f t="shared" si="5"/>
        <v>1.2903225806451613</v>
      </c>
      <c r="P35" s="22">
        <f t="shared" si="5"/>
        <v>1.25</v>
      </c>
      <c r="Q35" s="22">
        <f t="shared" si="5"/>
        <v>1.1764705882352942</v>
      </c>
      <c r="R35" s="22">
        <f t="shared" si="5"/>
        <v>1.1111111111111112</v>
      </c>
      <c r="S35" s="22">
        <f t="shared" si="5"/>
        <v>1.0526315789473684</v>
      </c>
      <c r="T35" s="23">
        <f t="shared" si="5"/>
        <v>1</v>
      </c>
      <c r="U35" s="22">
        <f t="shared" si="5"/>
        <v>0.95238095238095233</v>
      </c>
      <c r="V35" s="22">
        <f t="shared" si="4"/>
        <v>0.90909090909090906</v>
      </c>
      <c r="W35" s="22">
        <f t="shared" si="4"/>
        <v>0.86956521739130432</v>
      </c>
      <c r="X35" s="22">
        <f t="shared" si="4"/>
        <v>0.83333333333333337</v>
      </c>
      <c r="Y35" s="22">
        <f t="shared" si="4"/>
        <v>0.8</v>
      </c>
      <c r="Z35" s="22">
        <f t="shared" si="4"/>
        <v>0.76923076923076927</v>
      </c>
      <c r="AA35" s="25">
        <f t="shared" si="4"/>
        <v>0.7407407407407407</v>
      </c>
      <c r="AB35" s="25">
        <f t="shared" si="4"/>
        <v>0.7142857142857143</v>
      </c>
      <c r="AC35" s="22">
        <f t="shared" si="4"/>
        <v>0.68965517241379315</v>
      </c>
      <c r="AD35" s="22">
        <f t="shared" si="4"/>
        <v>0.66666666666666663</v>
      </c>
      <c r="AE35" s="22">
        <f t="shared" si="4"/>
        <v>0.64516129032258063</v>
      </c>
      <c r="AF35" s="22">
        <f t="shared" si="4"/>
        <v>0.625</v>
      </c>
      <c r="AG35" s="22">
        <f t="shared" si="4"/>
        <v>0.60606060606060608</v>
      </c>
      <c r="AH35" s="22">
        <f t="shared" si="4"/>
        <v>0.58823529411764708</v>
      </c>
      <c r="AI35" s="22">
        <f t="shared" si="4"/>
        <v>0.5714285714285714</v>
      </c>
      <c r="AJ35" s="22">
        <f t="shared" si="4"/>
        <v>0.55555555555555558</v>
      </c>
    </row>
    <row r="36" spans="2:36" x14ac:dyDescent="0.25">
      <c r="B36" s="21">
        <v>20.5</v>
      </c>
      <c r="C36" s="21"/>
      <c r="D36" s="22">
        <f t="shared" si="5"/>
        <v>2.2777777777777777</v>
      </c>
      <c r="E36" s="22">
        <f t="shared" si="5"/>
        <v>2.0499999999999998</v>
      </c>
      <c r="F36" s="22">
        <f t="shared" si="5"/>
        <v>1.8636363636363635</v>
      </c>
      <c r="G36" s="22">
        <f t="shared" si="5"/>
        <v>1.7826086956521738</v>
      </c>
      <c r="H36" s="22">
        <f t="shared" si="5"/>
        <v>1.7083333333333333</v>
      </c>
      <c r="I36" s="22">
        <f t="shared" si="5"/>
        <v>1.64</v>
      </c>
      <c r="J36" s="22">
        <f t="shared" si="5"/>
        <v>1.5769230769230769</v>
      </c>
      <c r="K36" s="22">
        <f t="shared" si="5"/>
        <v>1.5185185185185186</v>
      </c>
      <c r="L36" s="22">
        <f t="shared" si="5"/>
        <v>1.4642857142857142</v>
      </c>
      <c r="M36" s="22">
        <f t="shared" si="5"/>
        <v>1.4137931034482758</v>
      </c>
      <c r="N36" s="22">
        <f t="shared" si="5"/>
        <v>1.3666666666666667</v>
      </c>
      <c r="O36" s="22">
        <f t="shared" si="5"/>
        <v>1.3225806451612903</v>
      </c>
      <c r="P36" s="22">
        <f t="shared" si="5"/>
        <v>1.28125</v>
      </c>
      <c r="Q36" s="22">
        <f t="shared" si="5"/>
        <v>1.2058823529411764</v>
      </c>
      <c r="R36" s="22">
        <f t="shared" si="5"/>
        <v>1.1388888888888888</v>
      </c>
      <c r="S36" s="22">
        <f t="shared" si="5"/>
        <v>1.0789473684210527</v>
      </c>
      <c r="T36" s="22">
        <f t="shared" si="5"/>
        <v>1.0249999999999999</v>
      </c>
      <c r="U36" s="22">
        <f t="shared" si="5"/>
        <v>0.97619047619047616</v>
      </c>
      <c r="V36" s="22">
        <f t="shared" ref="V36:AJ52" si="6">$B36/V$2</f>
        <v>0.93181818181818177</v>
      </c>
      <c r="W36" s="22">
        <f t="shared" si="6"/>
        <v>0.89130434782608692</v>
      </c>
      <c r="X36" s="22">
        <f t="shared" si="6"/>
        <v>0.85416666666666663</v>
      </c>
      <c r="Y36" s="22">
        <f t="shared" si="6"/>
        <v>0.82</v>
      </c>
      <c r="Z36" s="25">
        <f t="shared" si="6"/>
        <v>0.78846153846153844</v>
      </c>
      <c r="AA36" s="25">
        <f t="shared" si="6"/>
        <v>0.7592592592592593</v>
      </c>
      <c r="AB36" s="25">
        <f t="shared" si="6"/>
        <v>0.7321428571428571</v>
      </c>
      <c r="AC36" s="22">
        <f t="shared" si="6"/>
        <v>0.7068965517241379</v>
      </c>
      <c r="AD36" s="22">
        <f t="shared" si="6"/>
        <v>0.68333333333333335</v>
      </c>
      <c r="AE36" s="22">
        <f t="shared" si="6"/>
        <v>0.66129032258064513</v>
      </c>
      <c r="AF36" s="22">
        <f t="shared" si="6"/>
        <v>0.640625</v>
      </c>
      <c r="AG36" s="22">
        <f t="shared" si="6"/>
        <v>0.62121212121212122</v>
      </c>
      <c r="AH36" s="22">
        <f t="shared" si="6"/>
        <v>0.6029411764705882</v>
      </c>
      <c r="AI36" s="22">
        <f t="shared" si="6"/>
        <v>0.58571428571428574</v>
      </c>
      <c r="AJ36" s="22">
        <f t="shared" si="6"/>
        <v>0.56944444444444442</v>
      </c>
    </row>
    <row r="37" spans="2:36" x14ac:dyDescent="0.25">
      <c r="B37" s="21">
        <v>21</v>
      </c>
      <c r="C37" s="21"/>
      <c r="D37" s="22">
        <f t="shared" si="5"/>
        <v>2.3333333333333335</v>
      </c>
      <c r="E37" s="22">
        <f t="shared" si="5"/>
        <v>2.1</v>
      </c>
      <c r="F37" s="22">
        <f t="shared" si="5"/>
        <v>1.9090909090909092</v>
      </c>
      <c r="G37" s="22">
        <f t="shared" si="5"/>
        <v>1.826086956521739</v>
      </c>
      <c r="H37" s="22">
        <f t="shared" si="5"/>
        <v>1.75</v>
      </c>
      <c r="I37" s="22">
        <f t="shared" si="5"/>
        <v>1.68</v>
      </c>
      <c r="J37" s="22">
        <f t="shared" si="5"/>
        <v>1.6153846153846154</v>
      </c>
      <c r="K37" s="22">
        <f t="shared" si="5"/>
        <v>1.5555555555555556</v>
      </c>
      <c r="L37" s="22">
        <f t="shared" si="5"/>
        <v>1.5</v>
      </c>
      <c r="M37" s="22">
        <f t="shared" si="5"/>
        <v>1.4482758620689655</v>
      </c>
      <c r="N37" s="22">
        <f t="shared" si="5"/>
        <v>1.4</v>
      </c>
      <c r="O37" s="22">
        <f t="shared" si="5"/>
        <v>1.3548387096774193</v>
      </c>
      <c r="P37" s="22">
        <f t="shared" si="5"/>
        <v>1.3125</v>
      </c>
      <c r="Q37" s="22">
        <f t="shared" si="5"/>
        <v>1.2352941176470589</v>
      </c>
      <c r="R37" s="22">
        <f t="shared" si="5"/>
        <v>1.1666666666666667</v>
      </c>
      <c r="S37" s="22">
        <f t="shared" si="5"/>
        <v>1.1052631578947369</v>
      </c>
      <c r="T37" s="22">
        <f t="shared" si="5"/>
        <v>1.05</v>
      </c>
      <c r="U37" s="23">
        <f t="shared" si="5"/>
        <v>1</v>
      </c>
      <c r="V37" s="22">
        <f t="shared" si="6"/>
        <v>0.95454545454545459</v>
      </c>
      <c r="W37" s="22">
        <f t="shared" si="6"/>
        <v>0.91304347826086951</v>
      </c>
      <c r="X37" s="22">
        <f t="shared" si="6"/>
        <v>0.875</v>
      </c>
      <c r="Y37" s="22">
        <f t="shared" si="6"/>
        <v>0.84</v>
      </c>
      <c r="Z37" s="22">
        <f t="shared" si="6"/>
        <v>0.80769230769230771</v>
      </c>
      <c r="AA37" s="25">
        <f t="shared" si="6"/>
        <v>0.77777777777777779</v>
      </c>
      <c r="AB37" s="25">
        <f t="shared" si="6"/>
        <v>0.75</v>
      </c>
      <c r="AC37" s="22">
        <f t="shared" si="6"/>
        <v>0.72413793103448276</v>
      </c>
      <c r="AD37" s="22">
        <f t="shared" si="6"/>
        <v>0.7</v>
      </c>
      <c r="AE37" s="22">
        <f t="shared" si="6"/>
        <v>0.67741935483870963</v>
      </c>
      <c r="AF37" s="22">
        <f t="shared" si="6"/>
        <v>0.65625</v>
      </c>
      <c r="AG37" s="22">
        <f t="shared" si="6"/>
        <v>0.63636363636363635</v>
      </c>
      <c r="AH37" s="22">
        <f t="shared" si="6"/>
        <v>0.61764705882352944</v>
      </c>
      <c r="AI37" s="22">
        <f t="shared" si="6"/>
        <v>0.6</v>
      </c>
      <c r="AJ37" s="22">
        <f t="shared" si="6"/>
        <v>0.58333333333333337</v>
      </c>
    </row>
    <row r="38" spans="2:36" x14ac:dyDescent="0.25">
      <c r="B38" s="21">
        <v>21.5</v>
      </c>
      <c r="C38" s="21"/>
      <c r="D38" s="22">
        <f t="shared" si="5"/>
        <v>2.3888888888888888</v>
      </c>
      <c r="E38" s="22">
        <f t="shared" si="5"/>
        <v>2.15</v>
      </c>
      <c r="F38" s="22">
        <f t="shared" si="5"/>
        <v>1.9545454545454546</v>
      </c>
      <c r="G38" s="22">
        <f t="shared" si="5"/>
        <v>1.8695652173913044</v>
      </c>
      <c r="H38" s="22">
        <f t="shared" si="5"/>
        <v>1.7916666666666667</v>
      </c>
      <c r="I38" s="22">
        <f t="shared" si="5"/>
        <v>1.72</v>
      </c>
      <c r="J38" s="22">
        <f t="shared" si="5"/>
        <v>1.6538461538461537</v>
      </c>
      <c r="K38" s="22">
        <f t="shared" si="5"/>
        <v>1.5925925925925926</v>
      </c>
      <c r="L38" s="22">
        <f t="shared" si="5"/>
        <v>1.5357142857142858</v>
      </c>
      <c r="M38" s="22">
        <f t="shared" si="5"/>
        <v>1.4827586206896552</v>
      </c>
      <c r="N38" s="22">
        <f t="shared" si="5"/>
        <v>1.4333333333333333</v>
      </c>
      <c r="O38" s="22">
        <f t="shared" si="5"/>
        <v>1.3870967741935485</v>
      </c>
      <c r="P38" s="22">
        <f t="shared" si="5"/>
        <v>1.34375</v>
      </c>
      <c r="Q38" s="22">
        <f t="shared" si="5"/>
        <v>1.2647058823529411</v>
      </c>
      <c r="R38" s="22">
        <f t="shared" si="5"/>
        <v>1.1944444444444444</v>
      </c>
      <c r="S38" s="22">
        <f t="shared" si="5"/>
        <v>1.131578947368421</v>
      </c>
      <c r="T38" s="22">
        <f t="shared" si="5"/>
        <v>1.075</v>
      </c>
      <c r="U38" s="22">
        <f t="shared" si="5"/>
        <v>1.0238095238095237</v>
      </c>
      <c r="V38" s="22">
        <f t="shared" si="6"/>
        <v>0.97727272727272729</v>
      </c>
      <c r="W38" s="22">
        <f t="shared" si="6"/>
        <v>0.93478260869565222</v>
      </c>
      <c r="X38" s="22">
        <f t="shared" si="6"/>
        <v>0.89583333333333337</v>
      </c>
      <c r="Y38" s="22">
        <f t="shared" si="6"/>
        <v>0.86</v>
      </c>
      <c r="Z38" s="25">
        <f t="shared" si="6"/>
        <v>0.82692307692307687</v>
      </c>
      <c r="AA38" s="25">
        <f t="shared" si="6"/>
        <v>0.79629629629629628</v>
      </c>
      <c r="AB38" s="25">
        <f t="shared" si="6"/>
        <v>0.7678571428571429</v>
      </c>
      <c r="AC38" s="22">
        <f t="shared" si="6"/>
        <v>0.74137931034482762</v>
      </c>
      <c r="AD38" s="22">
        <f t="shared" si="6"/>
        <v>0.71666666666666667</v>
      </c>
      <c r="AE38" s="22">
        <f t="shared" si="6"/>
        <v>0.69354838709677424</v>
      </c>
      <c r="AF38" s="22">
        <f t="shared" si="6"/>
        <v>0.671875</v>
      </c>
      <c r="AG38" s="22">
        <f t="shared" si="6"/>
        <v>0.65151515151515149</v>
      </c>
      <c r="AH38" s="22">
        <f t="shared" si="6"/>
        <v>0.63235294117647056</v>
      </c>
      <c r="AI38" s="22">
        <f t="shared" si="6"/>
        <v>0.61428571428571432</v>
      </c>
      <c r="AJ38" s="22">
        <f t="shared" si="6"/>
        <v>0.59722222222222221</v>
      </c>
    </row>
    <row r="39" spans="2:36" x14ac:dyDescent="0.25">
      <c r="B39" s="21">
        <v>22</v>
      </c>
      <c r="C39" s="21"/>
      <c r="D39" s="22">
        <f t="shared" si="5"/>
        <v>2.4444444444444446</v>
      </c>
      <c r="E39" s="22">
        <f t="shared" si="5"/>
        <v>2.2000000000000002</v>
      </c>
      <c r="F39" s="22">
        <f t="shared" si="5"/>
        <v>2</v>
      </c>
      <c r="G39" s="22">
        <f t="shared" si="5"/>
        <v>1.9130434782608696</v>
      </c>
      <c r="H39" s="22">
        <f t="shared" si="5"/>
        <v>1.8333333333333333</v>
      </c>
      <c r="I39" s="22">
        <f t="shared" si="5"/>
        <v>1.76</v>
      </c>
      <c r="J39" s="22">
        <f t="shared" si="5"/>
        <v>1.6923076923076923</v>
      </c>
      <c r="K39" s="22">
        <f t="shared" si="5"/>
        <v>1.6296296296296295</v>
      </c>
      <c r="L39" s="22">
        <f t="shared" si="5"/>
        <v>1.5714285714285714</v>
      </c>
      <c r="M39" s="22">
        <f t="shared" si="5"/>
        <v>1.5172413793103448</v>
      </c>
      <c r="N39" s="22">
        <f t="shared" si="5"/>
        <v>1.4666666666666666</v>
      </c>
      <c r="O39" s="22">
        <f t="shared" si="5"/>
        <v>1.4193548387096775</v>
      </c>
      <c r="P39" s="22">
        <f t="shared" si="5"/>
        <v>1.375</v>
      </c>
      <c r="Q39" s="22">
        <f t="shared" si="5"/>
        <v>1.2941176470588236</v>
      </c>
      <c r="R39" s="22">
        <f t="shared" si="5"/>
        <v>1.2222222222222223</v>
      </c>
      <c r="S39" s="22">
        <f t="shared" si="5"/>
        <v>1.1578947368421053</v>
      </c>
      <c r="T39" s="22">
        <f t="shared" si="5"/>
        <v>1.1000000000000001</v>
      </c>
      <c r="U39" s="22">
        <f t="shared" si="5"/>
        <v>1.0476190476190477</v>
      </c>
      <c r="V39" s="23">
        <f t="shared" si="6"/>
        <v>1</v>
      </c>
      <c r="W39" s="22">
        <f t="shared" si="6"/>
        <v>0.95652173913043481</v>
      </c>
      <c r="X39" s="22">
        <f t="shared" si="6"/>
        <v>0.91666666666666663</v>
      </c>
      <c r="Y39" s="22">
        <f t="shared" si="6"/>
        <v>0.88</v>
      </c>
      <c r="Z39" s="22">
        <f t="shared" si="6"/>
        <v>0.84615384615384615</v>
      </c>
      <c r="AA39" s="25">
        <f t="shared" si="6"/>
        <v>0.81481481481481477</v>
      </c>
      <c r="AB39" s="25">
        <f t="shared" si="6"/>
        <v>0.7857142857142857</v>
      </c>
      <c r="AC39" s="22">
        <f t="shared" si="6"/>
        <v>0.75862068965517238</v>
      </c>
      <c r="AD39" s="22">
        <f t="shared" si="6"/>
        <v>0.73333333333333328</v>
      </c>
      <c r="AE39" s="22">
        <f t="shared" si="6"/>
        <v>0.70967741935483875</v>
      </c>
      <c r="AF39" s="22">
        <f t="shared" si="6"/>
        <v>0.6875</v>
      </c>
      <c r="AG39" s="22">
        <f t="shared" si="6"/>
        <v>0.66666666666666663</v>
      </c>
      <c r="AH39" s="22">
        <f t="shared" si="6"/>
        <v>0.6470588235294118</v>
      </c>
      <c r="AI39" s="22">
        <f t="shared" si="6"/>
        <v>0.62857142857142856</v>
      </c>
      <c r="AJ39" s="22">
        <f t="shared" si="6"/>
        <v>0.61111111111111116</v>
      </c>
    </row>
    <row r="40" spans="2:36" x14ac:dyDescent="0.25">
      <c r="B40" s="21">
        <v>22.5</v>
      </c>
      <c r="C40" s="21"/>
      <c r="D40" s="22">
        <f t="shared" si="5"/>
        <v>2.5</v>
      </c>
      <c r="E40" s="22">
        <f t="shared" si="5"/>
        <v>2.25</v>
      </c>
      <c r="F40" s="22">
        <f t="shared" si="5"/>
        <v>2.0454545454545454</v>
      </c>
      <c r="G40" s="22">
        <f t="shared" si="5"/>
        <v>1.9565217391304348</v>
      </c>
      <c r="H40" s="22">
        <f t="shared" si="5"/>
        <v>1.875</v>
      </c>
      <c r="I40" s="22">
        <f t="shared" si="5"/>
        <v>1.8</v>
      </c>
      <c r="J40" s="22">
        <f t="shared" si="5"/>
        <v>1.7307692307692308</v>
      </c>
      <c r="K40" s="22">
        <f t="shared" si="5"/>
        <v>1.6666666666666667</v>
      </c>
      <c r="L40" s="22">
        <f t="shared" si="5"/>
        <v>1.6071428571428572</v>
      </c>
      <c r="M40" s="22">
        <f t="shared" si="5"/>
        <v>1.5517241379310345</v>
      </c>
      <c r="N40" s="22">
        <f t="shared" si="5"/>
        <v>1.5</v>
      </c>
      <c r="O40" s="22">
        <f t="shared" si="5"/>
        <v>1.4516129032258065</v>
      </c>
      <c r="P40" s="22">
        <f t="shared" si="5"/>
        <v>1.40625</v>
      </c>
      <c r="Q40" s="22">
        <f t="shared" si="5"/>
        <v>1.3235294117647058</v>
      </c>
      <c r="R40" s="22">
        <f t="shared" si="5"/>
        <v>1.25</v>
      </c>
      <c r="S40" s="22">
        <f t="shared" si="5"/>
        <v>1.1842105263157894</v>
      </c>
      <c r="T40" s="22">
        <f t="shared" si="5"/>
        <v>1.125</v>
      </c>
      <c r="U40" s="22">
        <f t="shared" si="5"/>
        <v>1.0714285714285714</v>
      </c>
      <c r="V40" s="22">
        <f t="shared" si="6"/>
        <v>1.0227272727272727</v>
      </c>
      <c r="W40" s="22">
        <f t="shared" si="6"/>
        <v>0.97826086956521741</v>
      </c>
      <c r="X40" s="22">
        <f t="shared" si="6"/>
        <v>0.9375</v>
      </c>
      <c r="Y40" s="22">
        <f t="shared" si="6"/>
        <v>0.9</v>
      </c>
      <c r="Z40" s="25">
        <f t="shared" si="6"/>
        <v>0.86538461538461542</v>
      </c>
      <c r="AA40" s="25">
        <f t="shared" si="6"/>
        <v>0.83333333333333337</v>
      </c>
      <c r="AB40" s="25">
        <f t="shared" si="6"/>
        <v>0.8035714285714286</v>
      </c>
      <c r="AC40" s="22">
        <f t="shared" si="6"/>
        <v>0.77586206896551724</v>
      </c>
      <c r="AD40" s="22">
        <f t="shared" si="6"/>
        <v>0.75</v>
      </c>
      <c r="AE40" s="22">
        <f t="shared" si="6"/>
        <v>0.72580645161290325</v>
      </c>
      <c r="AF40" s="22">
        <f t="shared" si="6"/>
        <v>0.703125</v>
      </c>
      <c r="AG40" s="22">
        <f t="shared" si="6"/>
        <v>0.68181818181818177</v>
      </c>
      <c r="AH40" s="22">
        <f t="shared" si="6"/>
        <v>0.66176470588235292</v>
      </c>
      <c r="AI40" s="22">
        <f t="shared" si="6"/>
        <v>0.6428571428571429</v>
      </c>
      <c r="AJ40" s="22">
        <f t="shared" si="6"/>
        <v>0.625</v>
      </c>
    </row>
    <row r="41" spans="2:36" x14ac:dyDescent="0.25">
      <c r="B41" s="21">
        <v>23</v>
      </c>
      <c r="C41" s="21"/>
      <c r="D41" s="22">
        <f t="shared" si="5"/>
        <v>2.5555555555555554</v>
      </c>
      <c r="E41" s="22">
        <f t="shared" si="5"/>
        <v>2.2999999999999998</v>
      </c>
      <c r="F41" s="22">
        <f t="shared" si="5"/>
        <v>2.0909090909090908</v>
      </c>
      <c r="G41" s="22">
        <f t="shared" si="5"/>
        <v>2</v>
      </c>
      <c r="H41" s="22">
        <f t="shared" si="5"/>
        <v>1.9166666666666667</v>
      </c>
      <c r="I41" s="22">
        <f t="shared" si="5"/>
        <v>1.84</v>
      </c>
      <c r="J41" s="22">
        <f t="shared" si="5"/>
        <v>1.7692307692307692</v>
      </c>
      <c r="K41" s="22">
        <f t="shared" si="5"/>
        <v>1.7037037037037037</v>
      </c>
      <c r="L41" s="22">
        <f t="shared" si="5"/>
        <v>1.6428571428571428</v>
      </c>
      <c r="M41" s="22">
        <f t="shared" si="5"/>
        <v>1.5862068965517242</v>
      </c>
      <c r="N41" s="22">
        <f t="shared" si="5"/>
        <v>1.5333333333333334</v>
      </c>
      <c r="O41" s="22">
        <f t="shared" si="5"/>
        <v>1.4838709677419355</v>
      </c>
      <c r="P41" s="22">
        <f t="shared" si="5"/>
        <v>1.4375</v>
      </c>
      <c r="Q41" s="22">
        <f t="shared" si="5"/>
        <v>1.3529411764705883</v>
      </c>
      <c r="R41" s="22">
        <f t="shared" si="5"/>
        <v>1.2777777777777777</v>
      </c>
      <c r="S41" s="22">
        <f t="shared" si="5"/>
        <v>1.2105263157894737</v>
      </c>
      <c r="T41" s="22">
        <f t="shared" si="5"/>
        <v>1.1499999999999999</v>
      </c>
      <c r="U41" s="22">
        <f t="shared" si="5"/>
        <v>1.0952380952380953</v>
      </c>
      <c r="V41" s="22">
        <f t="shared" si="6"/>
        <v>1.0454545454545454</v>
      </c>
      <c r="W41" s="23">
        <f t="shared" si="6"/>
        <v>1</v>
      </c>
      <c r="X41" s="22">
        <f t="shared" si="6"/>
        <v>0.95833333333333337</v>
      </c>
      <c r="Y41" s="22">
        <f t="shared" si="6"/>
        <v>0.92</v>
      </c>
      <c r="Z41" s="22">
        <f t="shared" si="6"/>
        <v>0.88461538461538458</v>
      </c>
      <c r="AA41" s="25">
        <f t="shared" si="6"/>
        <v>0.85185185185185186</v>
      </c>
      <c r="AB41" s="25">
        <f t="shared" si="6"/>
        <v>0.8214285714285714</v>
      </c>
      <c r="AC41" s="22">
        <f t="shared" si="6"/>
        <v>0.7931034482758621</v>
      </c>
      <c r="AD41" s="22">
        <f t="shared" si="6"/>
        <v>0.76666666666666672</v>
      </c>
      <c r="AE41" s="22">
        <f t="shared" si="6"/>
        <v>0.74193548387096775</v>
      </c>
      <c r="AF41" s="22">
        <f t="shared" si="6"/>
        <v>0.71875</v>
      </c>
      <c r="AG41" s="22">
        <f t="shared" si="6"/>
        <v>0.69696969696969702</v>
      </c>
      <c r="AH41" s="22">
        <f t="shared" si="6"/>
        <v>0.67647058823529416</v>
      </c>
      <c r="AI41" s="22">
        <f t="shared" si="6"/>
        <v>0.65714285714285714</v>
      </c>
      <c r="AJ41" s="22">
        <f t="shared" si="6"/>
        <v>0.63888888888888884</v>
      </c>
    </row>
    <row r="42" spans="2:36" x14ac:dyDescent="0.25">
      <c r="B42" s="21">
        <v>23.5</v>
      </c>
      <c r="C42" s="21"/>
      <c r="D42" s="22">
        <f t="shared" si="5"/>
        <v>2.6111111111111112</v>
      </c>
      <c r="E42" s="22">
        <f t="shared" si="5"/>
        <v>2.35</v>
      </c>
      <c r="F42" s="22">
        <f t="shared" si="5"/>
        <v>2.1363636363636362</v>
      </c>
      <c r="G42" s="22">
        <f t="shared" si="5"/>
        <v>2.0434782608695654</v>
      </c>
      <c r="H42" s="22">
        <f t="shared" si="5"/>
        <v>1.9583333333333333</v>
      </c>
      <c r="I42" s="22">
        <f t="shared" si="5"/>
        <v>1.88</v>
      </c>
      <c r="J42" s="22">
        <f t="shared" si="5"/>
        <v>1.8076923076923077</v>
      </c>
      <c r="K42" s="22">
        <f t="shared" si="5"/>
        <v>1.7407407407407407</v>
      </c>
      <c r="L42" s="22">
        <f t="shared" si="5"/>
        <v>1.6785714285714286</v>
      </c>
      <c r="M42" s="22">
        <f t="shared" si="5"/>
        <v>1.6206896551724137</v>
      </c>
      <c r="N42" s="22">
        <f t="shared" si="5"/>
        <v>1.5666666666666667</v>
      </c>
      <c r="O42" s="22">
        <f t="shared" si="5"/>
        <v>1.5161290322580645</v>
      </c>
      <c r="P42" s="22">
        <f t="shared" si="5"/>
        <v>1.46875</v>
      </c>
      <c r="Q42" s="22">
        <f t="shared" si="5"/>
        <v>1.3823529411764706</v>
      </c>
      <c r="R42" s="22">
        <f t="shared" si="5"/>
        <v>1.3055555555555556</v>
      </c>
      <c r="S42" s="22">
        <f t="shared" si="5"/>
        <v>1.236842105263158</v>
      </c>
      <c r="T42" s="22">
        <f t="shared" si="5"/>
        <v>1.175</v>
      </c>
      <c r="U42" s="22">
        <f t="shared" si="5"/>
        <v>1.1190476190476191</v>
      </c>
      <c r="V42" s="22">
        <f t="shared" si="6"/>
        <v>1.0681818181818181</v>
      </c>
      <c r="W42" s="22">
        <f t="shared" si="6"/>
        <v>1.0217391304347827</v>
      </c>
      <c r="X42" s="22">
        <f t="shared" si="6"/>
        <v>0.97916666666666663</v>
      </c>
      <c r="Y42" s="22">
        <f t="shared" si="6"/>
        <v>0.94</v>
      </c>
      <c r="Z42" s="25">
        <f t="shared" si="6"/>
        <v>0.90384615384615385</v>
      </c>
      <c r="AA42" s="25">
        <f t="shared" si="6"/>
        <v>0.87037037037037035</v>
      </c>
      <c r="AB42" s="25">
        <f t="shared" si="6"/>
        <v>0.8392857142857143</v>
      </c>
      <c r="AC42" s="22">
        <f t="shared" si="6"/>
        <v>0.81034482758620685</v>
      </c>
      <c r="AD42" s="22">
        <f t="shared" si="6"/>
        <v>0.78333333333333333</v>
      </c>
      <c r="AE42" s="22">
        <f t="shared" si="6"/>
        <v>0.75806451612903225</v>
      </c>
      <c r="AF42" s="22">
        <f t="shared" si="6"/>
        <v>0.734375</v>
      </c>
      <c r="AG42" s="22">
        <f t="shared" si="6"/>
        <v>0.71212121212121215</v>
      </c>
      <c r="AH42" s="22">
        <f t="shared" si="6"/>
        <v>0.69117647058823528</v>
      </c>
      <c r="AI42" s="22">
        <f t="shared" si="6"/>
        <v>0.67142857142857137</v>
      </c>
      <c r="AJ42" s="22">
        <f t="shared" si="6"/>
        <v>0.65277777777777779</v>
      </c>
    </row>
    <row r="43" spans="2:36" x14ac:dyDescent="0.25">
      <c r="B43" s="21">
        <v>24</v>
      </c>
      <c r="C43" s="21"/>
      <c r="D43" s="22">
        <f t="shared" si="5"/>
        <v>2.6666666666666665</v>
      </c>
      <c r="E43" s="22">
        <f t="shared" si="5"/>
        <v>2.4</v>
      </c>
      <c r="F43" s="22">
        <f t="shared" si="5"/>
        <v>2.1818181818181817</v>
      </c>
      <c r="G43" s="22">
        <f t="shared" si="5"/>
        <v>2.0869565217391304</v>
      </c>
      <c r="H43" s="22">
        <f t="shared" si="5"/>
        <v>2</v>
      </c>
      <c r="I43" s="22">
        <f t="shared" si="5"/>
        <v>1.92</v>
      </c>
      <c r="J43" s="22">
        <f t="shared" si="5"/>
        <v>1.8461538461538463</v>
      </c>
      <c r="K43" s="22">
        <f t="shared" si="5"/>
        <v>1.7777777777777777</v>
      </c>
      <c r="L43" s="22">
        <f t="shared" si="5"/>
        <v>1.7142857142857142</v>
      </c>
      <c r="M43" s="22">
        <f t="shared" si="5"/>
        <v>1.6551724137931034</v>
      </c>
      <c r="N43" s="22">
        <f t="shared" si="5"/>
        <v>1.6</v>
      </c>
      <c r="O43" s="22">
        <f t="shared" si="5"/>
        <v>1.5483870967741935</v>
      </c>
      <c r="P43" s="22">
        <f t="shared" si="5"/>
        <v>1.5</v>
      </c>
      <c r="Q43" s="22">
        <f t="shared" si="5"/>
        <v>1.411764705882353</v>
      </c>
      <c r="R43" s="22">
        <f t="shared" si="5"/>
        <v>1.3333333333333333</v>
      </c>
      <c r="S43" s="22">
        <f t="shared" si="5"/>
        <v>1.263157894736842</v>
      </c>
      <c r="T43" s="22">
        <f t="shared" si="5"/>
        <v>1.2</v>
      </c>
      <c r="U43" s="22">
        <f t="shared" si="5"/>
        <v>1.1428571428571428</v>
      </c>
      <c r="V43" s="22">
        <f t="shared" si="6"/>
        <v>1.0909090909090908</v>
      </c>
      <c r="W43" s="22">
        <f t="shared" si="6"/>
        <v>1.0434782608695652</v>
      </c>
      <c r="X43" s="23">
        <f t="shared" si="6"/>
        <v>1</v>
      </c>
      <c r="Y43" s="22">
        <f t="shared" si="6"/>
        <v>0.96</v>
      </c>
      <c r="Z43" s="22">
        <f t="shared" si="6"/>
        <v>0.92307692307692313</v>
      </c>
      <c r="AA43" s="25">
        <f t="shared" si="6"/>
        <v>0.88888888888888884</v>
      </c>
      <c r="AB43" s="25">
        <f t="shared" si="6"/>
        <v>0.8571428571428571</v>
      </c>
      <c r="AC43" s="22">
        <f t="shared" si="6"/>
        <v>0.82758620689655171</v>
      </c>
      <c r="AD43" s="22">
        <f t="shared" si="6"/>
        <v>0.8</v>
      </c>
      <c r="AE43" s="22">
        <f t="shared" si="6"/>
        <v>0.77419354838709675</v>
      </c>
      <c r="AF43" s="22">
        <f t="shared" si="6"/>
        <v>0.75</v>
      </c>
      <c r="AG43" s="22">
        <f t="shared" si="6"/>
        <v>0.72727272727272729</v>
      </c>
      <c r="AH43" s="22">
        <f t="shared" si="6"/>
        <v>0.70588235294117652</v>
      </c>
      <c r="AI43" s="22">
        <f t="shared" si="6"/>
        <v>0.68571428571428572</v>
      </c>
      <c r="AJ43" s="22">
        <f t="shared" si="6"/>
        <v>0.66666666666666663</v>
      </c>
    </row>
    <row r="44" spans="2:36" x14ac:dyDescent="0.25">
      <c r="B44" s="21">
        <v>24.5</v>
      </c>
      <c r="C44" s="21"/>
      <c r="D44" s="22">
        <f t="shared" si="5"/>
        <v>2.7222222222222223</v>
      </c>
      <c r="E44" s="22">
        <f t="shared" si="5"/>
        <v>2.4500000000000002</v>
      </c>
      <c r="F44" s="22">
        <f t="shared" si="5"/>
        <v>2.2272727272727271</v>
      </c>
      <c r="G44" s="22">
        <f t="shared" ref="G44:U44" si="7">$B44/G$2</f>
        <v>2.1304347826086958</v>
      </c>
      <c r="H44" s="22">
        <f t="shared" si="7"/>
        <v>2.0416666666666665</v>
      </c>
      <c r="I44" s="22">
        <f t="shared" si="7"/>
        <v>1.96</v>
      </c>
      <c r="J44" s="22">
        <f t="shared" si="7"/>
        <v>1.8846153846153846</v>
      </c>
      <c r="K44" s="22">
        <f t="shared" si="7"/>
        <v>1.8148148148148149</v>
      </c>
      <c r="L44" s="22">
        <f t="shared" si="7"/>
        <v>1.75</v>
      </c>
      <c r="M44" s="22">
        <f t="shared" si="7"/>
        <v>1.6896551724137931</v>
      </c>
      <c r="N44" s="22">
        <f t="shared" si="7"/>
        <v>1.6333333333333333</v>
      </c>
      <c r="O44" s="22">
        <f t="shared" si="7"/>
        <v>1.5806451612903225</v>
      </c>
      <c r="P44" s="22">
        <f t="shared" si="7"/>
        <v>1.53125</v>
      </c>
      <c r="Q44" s="22">
        <f t="shared" si="7"/>
        <v>1.4411764705882353</v>
      </c>
      <c r="R44" s="22">
        <f t="shared" si="7"/>
        <v>1.3611111111111112</v>
      </c>
      <c r="S44" s="22">
        <f t="shared" si="7"/>
        <v>1.2894736842105263</v>
      </c>
      <c r="T44" s="22">
        <f t="shared" si="7"/>
        <v>1.2250000000000001</v>
      </c>
      <c r="U44" s="22">
        <f t="shared" si="7"/>
        <v>1.1666666666666667</v>
      </c>
      <c r="V44" s="22">
        <f t="shared" si="6"/>
        <v>1.1136363636363635</v>
      </c>
      <c r="W44" s="22">
        <f t="shared" si="6"/>
        <v>1.0652173913043479</v>
      </c>
      <c r="X44" s="22">
        <f t="shared" si="6"/>
        <v>1.0208333333333333</v>
      </c>
      <c r="Y44" s="22">
        <f t="shared" si="6"/>
        <v>0.98</v>
      </c>
      <c r="Z44" s="22">
        <f t="shared" si="6"/>
        <v>0.94230769230769229</v>
      </c>
      <c r="AA44" s="25">
        <f t="shared" si="6"/>
        <v>0.90740740740740744</v>
      </c>
      <c r="AB44" s="25">
        <f t="shared" si="6"/>
        <v>0.875</v>
      </c>
      <c r="AC44" s="22">
        <f t="shared" si="6"/>
        <v>0.84482758620689657</v>
      </c>
      <c r="AD44" s="22">
        <f t="shared" si="6"/>
        <v>0.81666666666666665</v>
      </c>
      <c r="AE44" s="22">
        <f t="shared" si="6"/>
        <v>0.79032258064516125</v>
      </c>
      <c r="AF44" s="22">
        <f t="shared" si="6"/>
        <v>0.765625</v>
      </c>
      <c r="AG44" s="22">
        <f t="shared" si="6"/>
        <v>0.74242424242424243</v>
      </c>
      <c r="AH44" s="22">
        <f t="shared" si="6"/>
        <v>0.72058823529411764</v>
      </c>
      <c r="AI44" s="22">
        <f t="shared" si="6"/>
        <v>0.7</v>
      </c>
      <c r="AJ44" s="22">
        <f t="shared" si="6"/>
        <v>0.68055555555555558</v>
      </c>
    </row>
    <row r="45" spans="2:36" x14ac:dyDescent="0.25">
      <c r="B45" s="21">
        <v>25</v>
      </c>
      <c r="C45" s="21"/>
      <c r="D45" s="22">
        <f t="shared" ref="D45:U59" si="8">$B45/D$2</f>
        <v>2.7777777777777777</v>
      </c>
      <c r="E45" s="22">
        <f t="shared" si="8"/>
        <v>2.5</v>
      </c>
      <c r="F45" s="22">
        <f t="shared" si="8"/>
        <v>2.2727272727272729</v>
      </c>
      <c r="G45" s="22">
        <f t="shared" si="8"/>
        <v>2.1739130434782608</v>
      </c>
      <c r="H45" s="22">
        <f t="shared" si="8"/>
        <v>2.0833333333333335</v>
      </c>
      <c r="I45" s="22">
        <f t="shared" si="8"/>
        <v>2</v>
      </c>
      <c r="J45" s="22">
        <f t="shared" si="8"/>
        <v>1.9230769230769231</v>
      </c>
      <c r="K45" s="22">
        <f t="shared" si="8"/>
        <v>1.8518518518518519</v>
      </c>
      <c r="L45" s="22">
        <f t="shared" si="8"/>
        <v>1.7857142857142858</v>
      </c>
      <c r="M45" s="22">
        <f t="shared" si="8"/>
        <v>1.7241379310344827</v>
      </c>
      <c r="N45" s="22">
        <f t="shared" si="8"/>
        <v>1.6666666666666667</v>
      </c>
      <c r="O45" s="22">
        <f t="shared" si="8"/>
        <v>1.6129032258064515</v>
      </c>
      <c r="P45" s="22">
        <f t="shared" si="8"/>
        <v>1.5625</v>
      </c>
      <c r="Q45" s="22">
        <f t="shared" si="8"/>
        <v>1.4705882352941178</v>
      </c>
      <c r="R45" s="22">
        <f t="shared" si="8"/>
        <v>1.3888888888888888</v>
      </c>
      <c r="S45" s="22">
        <f t="shared" si="8"/>
        <v>1.3157894736842106</v>
      </c>
      <c r="T45" s="22">
        <f t="shared" si="8"/>
        <v>1.25</v>
      </c>
      <c r="U45" s="22">
        <f t="shared" si="8"/>
        <v>1.1904761904761905</v>
      </c>
      <c r="V45" s="22">
        <f t="shared" si="6"/>
        <v>1.1363636363636365</v>
      </c>
      <c r="W45" s="22">
        <f t="shared" si="6"/>
        <v>1.0869565217391304</v>
      </c>
      <c r="X45" s="22">
        <f t="shared" si="6"/>
        <v>1.0416666666666667</v>
      </c>
      <c r="Y45" s="23">
        <f t="shared" si="6"/>
        <v>1</v>
      </c>
      <c r="Z45" s="25">
        <f t="shared" si="6"/>
        <v>0.96153846153846156</v>
      </c>
      <c r="AA45" s="25">
        <f t="shared" si="6"/>
        <v>0.92592592592592593</v>
      </c>
      <c r="AB45" s="25">
        <f t="shared" si="6"/>
        <v>0.8928571428571429</v>
      </c>
      <c r="AC45" s="22">
        <f t="shared" si="6"/>
        <v>0.86206896551724133</v>
      </c>
      <c r="AD45" s="22">
        <f t="shared" si="6"/>
        <v>0.83333333333333337</v>
      </c>
      <c r="AE45" s="22">
        <f t="shared" si="6"/>
        <v>0.80645161290322576</v>
      </c>
      <c r="AF45" s="22">
        <f t="shared" si="6"/>
        <v>0.78125</v>
      </c>
      <c r="AG45" s="22">
        <f t="shared" si="6"/>
        <v>0.75757575757575757</v>
      </c>
      <c r="AH45" s="22">
        <f t="shared" si="6"/>
        <v>0.73529411764705888</v>
      </c>
      <c r="AI45" s="22">
        <f t="shared" si="6"/>
        <v>0.7142857142857143</v>
      </c>
      <c r="AJ45" s="22">
        <f t="shared" si="6"/>
        <v>0.69444444444444442</v>
      </c>
    </row>
    <row r="46" spans="2:36" x14ac:dyDescent="0.25">
      <c r="B46" s="21">
        <v>25.5</v>
      </c>
      <c r="C46" s="21"/>
      <c r="D46" s="22">
        <f t="shared" si="8"/>
        <v>2.8333333333333335</v>
      </c>
      <c r="E46" s="22">
        <f t="shared" si="8"/>
        <v>2.5499999999999998</v>
      </c>
      <c r="F46" s="22">
        <f t="shared" si="8"/>
        <v>2.3181818181818183</v>
      </c>
      <c r="G46" s="22">
        <f t="shared" si="8"/>
        <v>2.2173913043478262</v>
      </c>
      <c r="H46" s="22">
        <f t="shared" si="8"/>
        <v>2.125</v>
      </c>
      <c r="I46" s="22">
        <f t="shared" si="8"/>
        <v>2.04</v>
      </c>
      <c r="J46" s="22">
        <f t="shared" si="8"/>
        <v>1.9615384615384615</v>
      </c>
      <c r="K46" s="22">
        <f t="shared" si="8"/>
        <v>1.8888888888888888</v>
      </c>
      <c r="L46" s="22">
        <f t="shared" si="8"/>
        <v>1.8214285714285714</v>
      </c>
      <c r="M46" s="22">
        <f t="shared" si="8"/>
        <v>1.7586206896551724</v>
      </c>
      <c r="N46" s="22">
        <f t="shared" si="8"/>
        <v>1.7</v>
      </c>
      <c r="O46" s="22">
        <f t="shared" si="8"/>
        <v>1.6451612903225807</v>
      </c>
      <c r="P46" s="22">
        <f t="shared" si="8"/>
        <v>1.59375</v>
      </c>
      <c r="Q46" s="22">
        <f t="shared" si="8"/>
        <v>1.5</v>
      </c>
      <c r="R46" s="22">
        <f t="shared" si="8"/>
        <v>1.4166666666666667</v>
      </c>
      <c r="S46" s="22">
        <f t="shared" si="8"/>
        <v>1.3421052631578947</v>
      </c>
      <c r="T46" s="22">
        <f t="shared" si="8"/>
        <v>1.2749999999999999</v>
      </c>
      <c r="U46" s="22">
        <f t="shared" si="8"/>
        <v>1.2142857142857142</v>
      </c>
      <c r="V46" s="22">
        <f t="shared" si="6"/>
        <v>1.1590909090909092</v>
      </c>
      <c r="W46" s="22">
        <f t="shared" si="6"/>
        <v>1.1086956521739131</v>
      </c>
      <c r="X46" s="22">
        <f t="shared" si="6"/>
        <v>1.0625</v>
      </c>
      <c r="Y46" s="22">
        <f t="shared" si="6"/>
        <v>1.02</v>
      </c>
      <c r="Z46" s="22">
        <f t="shared" si="6"/>
        <v>0.98076923076923073</v>
      </c>
      <c r="AA46" s="25">
        <f t="shared" si="6"/>
        <v>0.94444444444444442</v>
      </c>
      <c r="AB46" s="25">
        <f t="shared" si="6"/>
        <v>0.9107142857142857</v>
      </c>
      <c r="AC46" s="22">
        <f t="shared" si="6"/>
        <v>0.87931034482758619</v>
      </c>
      <c r="AD46" s="22">
        <f t="shared" si="6"/>
        <v>0.85</v>
      </c>
      <c r="AE46" s="22">
        <f t="shared" si="6"/>
        <v>0.82258064516129037</v>
      </c>
      <c r="AF46" s="22">
        <f t="shared" si="6"/>
        <v>0.796875</v>
      </c>
      <c r="AG46" s="22">
        <f t="shared" si="6"/>
        <v>0.77272727272727271</v>
      </c>
      <c r="AH46" s="22">
        <f t="shared" si="6"/>
        <v>0.75</v>
      </c>
      <c r="AI46" s="22">
        <f t="shared" si="6"/>
        <v>0.72857142857142854</v>
      </c>
      <c r="AJ46" s="22">
        <f t="shared" si="6"/>
        <v>0.70833333333333337</v>
      </c>
    </row>
    <row r="47" spans="2:36" x14ac:dyDescent="0.25">
      <c r="B47" s="21">
        <v>26</v>
      </c>
      <c r="C47" s="21"/>
      <c r="D47" s="22">
        <f t="shared" si="8"/>
        <v>2.8888888888888888</v>
      </c>
      <c r="E47" s="22">
        <f t="shared" si="8"/>
        <v>2.6</v>
      </c>
      <c r="F47" s="22">
        <f t="shared" si="8"/>
        <v>2.3636363636363638</v>
      </c>
      <c r="G47" s="22">
        <f t="shared" si="8"/>
        <v>2.2608695652173911</v>
      </c>
      <c r="H47" s="22">
        <f t="shared" si="8"/>
        <v>2.1666666666666665</v>
      </c>
      <c r="I47" s="22">
        <f t="shared" si="8"/>
        <v>2.08</v>
      </c>
      <c r="J47" s="22">
        <f t="shared" si="8"/>
        <v>2</v>
      </c>
      <c r="K47" s="22">
        <f t="shared" si="8"/>
        <v>1.9259259259259258</v>
      </c>
      <c r="L47" s="22">
        <f t="shared" si="8"/>
        <v>1.8571428571428572</v>
      </c>
      <c r="M47" s="22">
        <f t="shared" si="8"/>
        <v>1.7931034482758621</v>
      </c>
      <c r="N47" s="22">
        <f t="shared" si="8"/>
        <v>1.7333333333333334</v>
      </c>
      <c r="O47" s="22">
        <f t="shared" si="8"/>
        <v>1.6774193548387097</v>
      </c>
      <c r="P47" s="22">
        <f t="shared" si="8"/>
        <v>1.625</v>
      </c>
      <c r="Q47" s="22">
        <f t="shared" si="8"/>
        <v>1.5294117647058822</v>
      </c>
      <c r="R47" s="22">
        <f t="shared" si="8"/>
        <v>1.4444444444444444</v>
      </c>
      <c r="S47" s="22">
        <f t="shared" si="8"/>
        <v>1.368421052631579</v>
      </c>
      <c r="T47" s="22">
        <f t="shared" si="8"/>
        <v>1.3</v>
      </c>
      <c r="U47" s="22">
        <f t="shared" si="8"/>
        <v>1.2380952380952381</v>
      </c>
      <c r="V47" s="22">
        <f t="shared" si="6"/>
        <v>1.1818181818181819</v>
      </c>
      <c r="W47" s="22">
        <f t="shared" si="6"/>
        <v>1.1304347826086956</v>
      </c>
      <c r="X47" s="22">
        <f t="shared" si="6"/>
        <v>1.0833333333333333</v>
      </c>
      <c r="Y47" s="22">
        <f t="shared" si="6"/>
        <v>1.04</v>
      </c>
      <c r="Z47" s="23">
        <f t="shared" si="6"/>
        <v>1</v>
      </c>
      <c r="AA47" s="25">
        <f t="shared" si="6"/>
        <v>0.96296296296296291</v>
      </c>
      <c r="AB47" s="25">
        <f t="shared" si="6"/>
        <v>0.9285714285714286</v>
      </c>
      <c r="AC47" s="22">
        <f t="shared" si="6"/>
        <v>0.89655172413793105</v>
      </c>
      <c r="AD47" s="22">
        <f t="shared" si="6"/>
        <v>0.8666666666666667</v>
      </c>
      <c r="AE47" s="22">
        <f t="shared" si="6"/>
        <v>0.83870967741935487</v>
      </c>
      <c r="AF47" s="22">
        <f t="shared" si="6"/>
        <v>0.8125</v>
      </c>
      <c r="AG47" s="22">
        <f t="shared" si="6"/>
        <v>0.78787878787878785</v>
      </c>
      <c r="AH47" s="22">
        <f t="shared" si="6"/>
        <v>0.76470588235294112</v>
      </c>
      <c r="AI47" s="22">
        <f t="shared" si="6"/>
        <v>0.74285714285714288</v>
      </c>
      <c r="AJ47" s="22">
        <f t="shared" si="6"/>
        <v>0.72222222222222221</v>
      </c>
    </row>
    <row r="48" spans="2:36" x14ac:dyDescent="0.25">
      <c r="B48" s="21">
        <v>26.5</v>
      </c>
      <c r="C48" s="21"/>
      <c r="D48" s="22">
        <f t="shared" si="8"/>
        <v>2.9444444444444446</v>
      </c>
      <c r="E48" s="22">
        <f t="shared" si="8"/>
        <v>2.65</v>
      </c>
      <c r="F48" s="22">
        <f t="shared" si="8"/>
        <v>2.4090909090909092</v>
      </c>
      <c r="G48" s="22">
        <f t="shared" si="8"/>
        <v>2.3043478260869565</v>
      </c>
      <c r="H48" s="22">
        <f t="shared" si="8"/>
        <v>2.2083333333333335</v>
      </c>
      <c r="I48" s="22">
        <f t="shared" si="8"/>
        <v>2.12</v>
      </c>
      <c r="J48" s="22">
        <f t="shared" si="8"/>
        <v>2.0384615384615383</v>
      </c>
      <c r="K48" s="22">
        <f t="shared" si="8"/>
        <v>1.962962962962963</v>
      </c>
      <c r="L48" s="22">
        <f t="shared" si="8"/>
        <v>1.8928571428571428</v>
      </c>
      <c r="M48" s="22">
        <f t="shared" si="8"/>
        <v>1.8275862068965518</v>
      </c>
      <c r="N48" s="22">
        <f t="shared" si="8"/>
        <v>1.7666666666666666</v>
      </c>
      <c r="O48" s="22">
        <f t="shared" si="8"/>
        <v>1.7096774193548387</v>
      </c>
      <c r="P48" s="22">
        <f t="shared" si="8"/>
        <v>1.65625</v>
      </c>
      <c r="Q48" s="22">
        <f t="shared" si="8"/>
        <v>1.5588235294117647</v>
      </c>
      <c r="R48" s="22">
        <f t="shared" si="8"/>
        <v>1.4722222222222223</v>
      </c>
      <c r="S48" s="22">
        <f t="shared" si="8"/>
        <v>1.3947368421052631</v>
      </c>
      <c r="T48" s="22">
        <f t="shared" si="8"/>
        <v>1.325</v>
      </c>
      <c r="U48" s="22">
        <f t="shared" si="8"/>
        <v>1.2619047619047619</v>
      </c>
      <c r="V48" s="22">
        <f t="shared" si="6"/>
        <v>1.2045454545454546</v>
      </c>
      <c r="W48" s="22">
        <f t="shared" si="6"/>
        <v>1.1521739130434783</v>
      </c>
      <c r="X48" s="22">
        <f t="shared" si="6"/>
        <v>1.1041666666666667</v>
      </c>
      <c r="Y48" s="22">
        <f t="shared" si="6"/>
        <v>1.06</v>
      </c>
      <c r="Z48" s="22">
        <f t="shared" si="6"/>
        <v>1.0192307692307692</v>
      </c>
      <c r="AA48" s="25">
        <f t="shared" si="6"/>
        <v>0.98148148148148151</v>
      </c>
      <c r="AB48" s="25">
        <f t="shared" si="6"/>
        <v>0.9464285714285714</v>
      </c>
      <c r="AC48" s="22">
        <f t="shared" si="6"/>
        <v>0.91379310344827591</v>
      </c>
      <c r="AD48" s="22">
        <f t="shared" si="6"/>
        <v>0.8833333333333333</v>
      </c>
      <c r="AE48" s="22">
        <f t="shared" si="6"/>
        <v>0.85483870967741937</v>
      </c>
      <c r="AF48" s="22">
        <f t="shared" si="6"/>
        <v>0.828125</v>
      </c>
      <c r="AG48" s="22">
        <f t="shared" si="6"/>
        <v>0.80303030303030298</v>
      </c>
      <c r="AH48" s="22">
        <f t="shared" si="6"/>
        <v>0.77941176470588236</v>
      </c>
      <c r="AI48" s="22">
        <f t="shared" si="6"/>
        <v>0.75714285714285712</v>
      </c>
      <c r="AJ48" s="22">
        <f t="shared" si="6"/>
        <v>0.73611111111111116</v>
      </c>
    </row>
    <row r="49" spans="1:36" x14ac:dyDescent="0.25">
      <c r="B49" s="21">
        <v>27</v>
      </c>
      <c r="C49" s="21"/>
      <c r="D49" s="22">
        <f t="shared" si="8"/>
        <v>3</v>
      </c>
      <c r="E49" s="22">
        <f t="shared" si="8"/>
        <v>2.7</v>
      </c>
      <c r="F49" s="22">
        <f t="shared" si="8"/>
        <v>2.4545454545454546</v>
      </c>
      <c r="G49" s="22">
        <f t="shared" si="8"/>
        <v>2.347826086956522</v>
      </c>
      <c r="H49" s="22">
        <f t="shared" si="8"/>
        <v>2.25</v>
      </c>
      <c r="I49" s="22">
        <f t="shared" si="8"/>
        <v>2.16</v>
      </c>
      <c r="J49" s="22">
        <f t="shared" si="8"/>
        <v>2.0769230769230771</v>
      </c>
      <c r="K49" s="22">
        <f t="shared" si="8"/>
        <v>2</v>
      </c>
      <c r="L49" s="22">
        <f t="shared" si="8"/>
        <v>1.9285714285714286</v>
      </c>
      <c r="M49" s="22">
        <f t="shared" si="8"/>
        <v>1.8620689655172413</v>
      </c>
      <c r="N49" s="22">
        <f t="shared" si="8"/>
        <v>1.8</v>
      </c>
      <c r="O49" s="22">
        <f t="shared" si="8"/>
        <v>1.7419354838709677</v>
      </c>
      <c r="P49" s="22">
        <f t="shared" si="8"/>
        <v>1.6875</v>
      </c>
      <c r="Q49" s="22">
        <f t="shared" si="8"/>
        <v>1.588235294117647</v>
      </c>
      <c r="R49" s="22">
        <f t="shared" si="8"/>
        <v>1.5</v>
      </c>
      <c r="S49" s="22">
        <f t="shared" si="8"/>
        <v>1.4210526315789473</v>
      </c>
      <c r="T49" s="22">
        <f t="shared" si="8"/>
        <v>1.35</v>
      </c>
      <c r="U49" s="22">
        <f t="shared" si="8"/>
        <v>1.2857142857142858</v>
      </c>
      <c r="V49" s="22">
        <f t="shared" si="6"/>
        <v>1.2272727272727273</v>
      </c>
      <c r="W49" s="22">
        <f t="shared" si="6"/>
        <v>1.173913043478261</v>
      </c>
      <c r="X49" s="22">
        <f t="shared" si="6"/>
        <v>1.125</v>
      </c>
      <c r="Y49" s="22">
        <f t="shared" si="6"/>
        <v>1.08</v>
      </c>
      <c r="Z49" s="25">
        <f t="shared" si="6"/>
        <v>1.0384615384615385</v>
      </c>
      <c r="AA49" s="23">
        <f t="shared" si="6"/>
        <v>1</v>
      </c>
      <c r="AB49" s="25">
        <f t="shared" si="6"/>
        <v>0.9642857142857143</v>
      </c>
      <c r="AC49" s="22">
        <f t="shared" si="6"/>
        <v>0.93103448275862066</v>
      </c>
      <c r="AD49" s="22">
        <f t="shared" si="6"/>
        <v>0.9</v>
      </c>
      <c r="AE49" s="22">
        <f t="shared" si="6"/>
        <v>0.87096774193548387</v>
      </c>
      <c r="AF49" s="22">
        <f t="shared" si="6"/>
        <v>0.84375</v>
      </c>
      <c r="AG49" s="22">
        <f t="shared" si="6"/>
        <v>0.81818181818181823</v>
      </c>
      <c r="AH49" s="22">
        <f t="shared" si="6"/>
        <v>0.79411764705882348</v>
      </c>
      <c r="AI49" s="22">
        <f t="shared" si="6"/>
        <v>0.77142857142857146</v>
      </c>
      <c r="AJ49" s="22">
        <f t="shared" si="6"/>
        <v>0.75</v>
      </c>
    </row>
    <row r="50" spans="1:36" x14ac:dyDescent="0.25">
      <c r="B50" s="21">
        <v>27.5</v>
      </c>
      <c r="C50" s="21"/>
      <c r="D50" s="22">
        <f t="shared" si="8"/>
        <v>3.0555555555555554</v>
      </c>
      <c r="E50" s="22">
        <f t="shared" si="8"/>
        <v>2.75</v>
      </c>
      <c r="F50" s="22">
        <f t="shared" si="8"/>
        <v>2.5</v>
      </c>
      <c r="G50" s="22">
        <f t="shared" si="8"/>
        <v>2.3913043478260869</v>
      </c>
      <c r="H50" s="22">
        <f t="shared" si="8"/>
        <v>2.2916666666666665</v>
      </c>
      <c r="I50" s="22">
        <f t="shared" si="8"/>
        <v>2.2000000000000002</v>
      </c>
      <c r="J50" s="22">
        <f t="shared" si="8"/>
        <v>2.1153846153846154</v>
      </c>
      <c r="K50" s="22">
        <f t="shared" si="8"/>
        <v>2.0370370370370372</v>
      </c>
      <c r="L50" s="22">
        <f t="shared" si="8"/>
        <v>1.9642857142857142</v>
      </c>
      <c r="M50" s="22">
        <f t="shared" si="8"/>
        <v>1.896551724137931</v>
      </c>
      <c r="N50" s="22">
        <f t="shared" si="8"/>
        <v>1.8333333333333333</v>
      </c>
      <c r="O50" s="22">
        <f t="shared" si="8"/>
        <v>1.7741935483870968</v>
      </c>
      <c r="P50" s="22">
        <f t="shared" si="8"/>
        <v>1.71875</v>
      </c>
      <c r="Q50" s="22">
        <f t="shared" si="8"/>
        <v>1.6176470588235294</v>
      </c>
      <c r="R50" s="22">
        <f t="shared" si="8"/>
        <v>1.5277777777777777</v>
      </c>
      <c r="S50" s="22">
        <f t="shared" si="8"/>
        <v>1.4473684210526316</v>
      </c>
      <c r="T50" s="22">
        <f t="shared" si="8"/>
        <v>1.375</v>
      </c>
      <c r="U50" s="22">
        <f t="shared" si="8"/>
        <v>1.3095238095238095</v>
      </c>
      <c r="V50" s="22">
        <f t="shared" si="6"/>
        <v>1.25</v>
      </c>
      <c r="W50" s="22">
        <f t="shared" si="6"/>
        <v>1.1956521739130435</v>
      </c>
      <c r="X50" s="22">
        <f t="shared" si="6"/>
        <v>1.1458333333333333</v>
      </c>
      <c r="Y50" s="22">
        <f t="shared" si="6"/>
        <v>1.1000000000000001</v>
      </c>
      <c r="Z50" s="22">
        <f t="shared" si="6"/>
        <v>1.0576923076923077</v>
      </c>
      <c r="AA50" s="25">
        <f t="shared" si="6"/>
        <v>1.0185185185185186</v>
      </c>
      <c r="AB50" s="25">
        <f t="shared" si="6"/>
        <v>0.9821428571428571</v>
      </c>
      <c r="AC50" s="22">
        <f t="shared" si="6"/>
        <v>0.94827586206896552</v>
      </c>
      <c r="AD50" s="22">
        <f t="shared" si="6"/>
        <v>0.91666666666666663</v>
      </c>
      <c r="AE50" s="22">
        <f t="shared" si="6"/>
        <v>0.88709677419354838</v>
      </c>
      <c r="AF50" s="22">
        <f t="shared" si="6"/>
        <v>0.859375</v>
      </c>
      <c r="AG50" s="22">
        <f t="shared" si="6"/>
        <v>0.83333333333333337</v>
      </c>
      <c r="AH50" s="22">
        <f t="shared" si="6"/>
        <v>0.80882352941176472</v>
      </c>
      <c r="AI50" s="22">
        <f t="shared" si="6"/>
        <v>0.7857142857142857</v>
      </c>
      <c r="AJ50" s="22">
        <f t="shared" si="6"/>
        <v>0.76388888888888884</v>
      </c>
    </row>
    <row r="51" spans="1:36" x14ac:dyDescent="0.25">
      <c r="B51" s="21">
        <v>28</v>
      </c>
      <c r="C51" s="21"/>
      <c r="D51" s="22">
        <f t="shared" si="8"/>
        <v>3.1111111111111112</v>
      </c>
      <c r="E51" s="22">
        <f t="shared" si="8"/>
        <v>2.8</v>
      </c>
      <c r="F51" s="22">
        <f t="shared" si="8"/>
        <v>2.5454545454545454</v>
      </c>
      <c r="G51" s="22">
        <f t="shared" si="8"/>
        <v>2.4347826086956523</v>
      </c>
      <c r="H51" s="22">
        <f t="shared" si="8"/>
        <v>2.3333333333333335</v>
      </c>
      <c r="I51" s="22">
        <f t="shared" si="8"/>
        <v>2.2400000000000002</v>
      </c>
      <c r="J51" s="22">
        <f t="shared" si="8"/>
        <v>2.1538461538461537</v>
      </c>
      <c r="K51" s="22">
        <f t="shared" si="8"/>
        <v>2.074074074074074</v>
      </c>
      <c r="L51" s="22">
        <f t="shared" si="8"/>
        <v>2</v>
      </c>
      <c r="M51" s="22">
        <f t="shared" si="8"/>
        <v>1.9310344827586208</v>
      </c>
      <c r="N51" s="22">
        <f t="shared" si="8"/>
        <v>1.8666666666666667</v>
      </c>
      <c r="O51" s="22">
        <f t="shared" si="8"/>
        <v>1.8064516129032258</v>
      </c>
      <c r="P51" s="22">
        <f t="shared" si="8"/>
        <v>1.75</v>
      </c>
      <c r="Q51" s="22">
        <f t="shared" si="8"/>
        <v>1.6470588235294117</v>
      </c>
      <c r="R51" s="22">
        <f t="shared" si="8"/>
        <v>1.5555555555555556</v>
      </c>
      <c r="S51" s="22">
        <f t="shared" si="8"/>
        <v>1.4736842105263157</v>
      </c>
      <c r="T51" s="22">
        <f t="shared" si="8"/>
        <v>1.4</v>
      </c>
      <c r="U51" s="22">
        <f t="shared" si="8"/>
        <v>1.3333333333333333</v>
      </c>
      <c r="V51" s="22">
        <f t="shared" si="6"/>
        <v>1.2727272727272727</v>
      </c>
      <c r="W51" s="22">
        <f t="shared" si="6"/>
        <v>1.2173913043478262</v>
      </c>
      <c r="X51" s="22">
        <f t="shared" si="6"/>
        <v>1.1666666666666667</v>
      </c>
      <c r="Y51" s="22">
        <f t="shared" si="6"/>
        <v>1.1200000000000001</v>
      </c>
      <c r="Z51" s="25">
        <f t="shared" si="6"/>
        <v>1.0769230769230769</v>
      </c>
      <c r="AA51" s="25">
        <f t="shared" si="6"/>
        <v>1.037037037037037</v>
      </c>
      <c r="AB51" s="23">
        <f t="shared" si="6"/>
        <v>1</v>
      </c>
      <c r="AC51" s="22">
        <f t="shared" si="6"/>
        <v>0.96551724137931039</v>
      </c>
      <c r="AD51" s="22">
        <f t="shared" si="6"/>
        <v>0.93333333333333335</v>
      </c>
      <c r="AE51" s="22">
        <f t="shared" si="6"/>
        <v>0.90322580645161288</v>
      </c>
      <c r="AF51" s="22">
        <f t="shared" si="6"/>
        <v>0.875</v>
      </c>
      <c r="AG51" s="22">
        <f t="shared" si="6"/>
        <v>0.84848484848484851</v>
      </c>
      <c r="AH51" s="22">
        <f t="shared" si="6"/>
        <v>0.82352941176470584</v>
      </c>
      <c r="AI51" s="22">
        <f t="shared" si="6"/>
        <v>0.8</v>
      </c>
      <c r="AJ51" s="22">
        <f t="shared" si="6"/>
        <v>0.77777777777777779</v>
      </c>
    </row>
    <row r="52" spans="1:36" x14ac:dyDescent="0.25">
      <c r="B52" s="21">
        <v>28.5</v>
      </c>
      <c r="C52" s="21"/>
      <c r="D52" s="22">
        <f t="shared" si="8"/>
        <v>3.1666666666666665</v>
      </c>
      <c r="E52" s="22">
        <f t="shared" si="8"/>
        <v>2.85</v>
      </c>
      <c r="F52" s="22">
        <f t="shared" si="8"/>
        <v>2.5909090909090908</v>
      </c>
      <c r="G52" s="22">
        <f t="shared" si="8"/>
        <v>2.4782608695652173</v>
      </c>
      <c r="H52" s="22">
        <f t="shared" si="8"/>
        <v>2.375</v>
      </c>
      <c r="I52" s="22">
        <f t="shared" si="8"/>
        <v>2.2799999999999998</v>
      </c>
      <c r="J52" s="22">
        <f t="shared" si="8"/>
        <v>2.1923076923076925</v>
      </c>
      <c r="K52" s="22">
        <f t="shared" si="8"/>
        <v>2.1111111111111112</v>
      </c>
      <c r="L52" s="22">
        <f t="shared" si="8"/>
        <v>2.0357142857142856</v>
      </c>
      <c r="M52" s="22">
        <f t="shared" si="8"/>
        <v>1.9655172413793103</v>
      </c>
      <c r="N52" s="22">
        <f t="shared" si="8"/>
        <v>1.9</v>
      </c>
      <c r="O52" s="22">
        <f t="shared" si="8"/>
        <v>1.8387096774193548</v>
      </c>
      <c r="P52" s="22">
        <f t="shared" si="8"/>
        <v>1.78125</v>
      </c>
      <c r="Q52" s="22">
        <f t="shared" si="8"/>
        <v>1.6764705882352942</v>
      </c>
      <c r="R52" s="22">
        <f t="shared" si="8"/>
        <v>1.5833333333333333</v>
      </c>
      <c r="S52" s="22">
        <f t="shared" si="8"/>
        <v>1.5</v>
      </c>
      <c r="T52" s="22">
        <f t="shared" si="8"/>
        <v>1.425</v>
      </c>
      <c r="U52" s="22">
        <f t="shared" si="8"/>
        <v>1.3571428571428572</v>
      </c>
      <c r="V52" s="22">
        <f t="shared" si="6"/>
        <v>1.2954545454545454</v>
      </c>
      <c r="W52" s="22">
        <f t="shared" si="6"/>
        <v>1.2391304347826086</v>
      </c>
      <c r="X52" s="22">
        <f t="shared" si="6"/>
        <v>1.1875</v>
      </c>
      <c r="Y52" s="22">
        <f t="shared" si="6"/>
        <v>1.1399999999999999</v>
      </c>
      <c r="Z52" s="22">
        <f t="shared" si="6"/>
        <v>1.0961538461538463</v>
      </c>
      <c r="AA52" s="25">
        <f t="shared" si="6"/>
        <v>1.0555555555555556</v>
      </c>
      <c r="AB52" s="25">
        <f t="shared" si="6"/>
        <v>1.0178571428571428</v>
      </c>
      <c r="AC52" s="22">
        <f t="shared" si="6"/>
        <v>0.98275862068965514</v>
      </c>
      <c r="AD52" s="22">
        <f t="shared" si="6"/>
        <v>0.95</v>
      </c>
      <c r="AE52" s="22">
        <f t="shared" si="6"/>
        <v>0.91935483870967738</v>
      </c>
      <c r="AF52" s="22">
        <f t="shared" si="6"/>
        <v>0.890625</v>
      </c>
      <c r="AG52" s="22">
        <f t="shared" si="6"/>
        <v>0.86363636363636365</v>
      </c>
      <c r="AH52" s="22">
        <f t="shared" si="6"/>
        <v>0.83823529411764708</v>
      </c>
      <c r="AI52" s="22">
        <f t="shared" si="6"/>
        <v>0.81428571428571428</v>
      </c>
      <c r="AJ52" s="22">
        <f t="shared" si="6"/>
        <v>0.79166666666666663</v>
      </c>
    </row>
    <row r="53" spans="1:36" x14ac:dyDescent="0.25">
      <c r="B53" s="21">
        <v>29</v>
      </c>
      <c r="C53" s="21"/>
      <c r="D53" s="22">
        <f t="shared" si="8"/>
        <v>3.2222222222222223</v>
      </c>
      <c r="E53" s="22">
        <f t="shared" si="8"/>
        <v>2.9</v>
      </c>
      <c r="F53" s="22">
        <f t="shared" si="8"/>
        <v>2.6363636363636362</v>
      </c>
      <c r="G53" s="22">
        <f t="shared" si="8"/>
        <v>2.5217391304347827</v>
      </c>
      <c r="H53" s="22">
        <f t="shared" si="8"/>
        <v>2.4166666666666665</v>
      </c>
      <c r="I53" s="22">
        <f t="shared" si="8"/>
        <v>2.3199999999999998</v>
      </c>
      <c r="J53" s="22">
        <f t="shared" si="8"/>
        <v>2.2307692307692308</v>
      </c>
      <c r="K53" s="22">
        <f t="shared" si="8"/>
        <v>2.1481481481481484</v>
      </c>
      <c r="L53" s="22">
        <f t="shared" si="8"/>
        <v>2.0714285714285716</v>
      </c>
      <c r="M53" s="22">
        <f t="shared" si="8"/>
        <v>2</v>
      </c>
      <c r="N53" s="22">
        <f t="shared" si="8"/>
        <v>1.9333333333333333</v>
      </c>
      <c r="O53" s="22">
        <f t="shared" si="8"/>
        <v>1.8709677419354838</v>
      </c>
      <c r="P53" s="22">
        <f t="shared" si="8"/>
        <v>1.8125</v>
      </c>
      <c r="Q53" s="22">
        <f t="shared" si="8"/>
        <v>1.7058823529411764</v>
      </c>
      <c r="R53" s="22">
        <f t="shared" si="8"/>
        <v>1.6111111111111112</v>
      </c>
      <c r="S53" s="22">
        <f t="shared" si="8"/>
        <v>1.5263157894736843</v>
      </c>
      <c r="T53" s="22">
        <f t="shared" si="8"/>
        <v>1.45</v>
      </c>
      <c r="U53" s="22">
        <f t="shared" si="8"/>
        <v>1.3809523809523809</v>
      </c>
      <c r="V53" s="22">
        <f t="shared" ref="V53:AJ59" si="9">$B53/V$2</f>
        <v>1.3181818181818181</v>
      </c>
      <c r="W53" s="22">
        <f t="shared" si="9"/>
        <v>1.2608695652173914</v>
      </c>
      <c r="X53" s="22">
        <f t="shared" si="9"/>
        <v>1.2083333333333333</v>
      </c>
      <c r="Y53" s="22">
        <f t="shared" si="9"/>
        <v>1.1599999999999999</v>
      </c>
      <c r="Z53" s="25">
        <f t="shared" si="9"/>
        <v>1.1153846153846154</v>
      </c>
      <c r="AA53" s="25">
        <f t="shared" si="9"/>
        <v>1.0740740740740742</v>
      </c>
      <c r="AB53" s="25">
        <f t="shared" si="9"/>
        <v>1.0357142857142858</v>
      </c>
      <c r="AC53" s="23">
        <f t="shared" si="9"/>
        <v>1</v>
      </c>
      <c r="AD53" s="22">
        <f t="shared" si="9"/>
        <v>0.96666666666666667</v>
      </c>
      <c r="AE53" s="22">
        <f t="shared" si="9"/>
        <v>0.93548387096774188</v>
      </c>
      <c r="AF53" s="22">
        <f t="shared" si="9"/>
        <v>0.90625</v>
      </c>
      <c r="AG53" s="22">
        <f t="shared" si="9"/>
        <v>0.87878787878787878</v>
      </c>
      <c r="AH53" s="22">
        <f t="shared" si="9"/>
        <v>0.8529411764705882</v>
      </c>
      <c r="AI53" s="22">
        <f t="shared" si="9"/>
        <v>0.82857142857142863</v>
      </c>
      <c r="AJ53" s="22">
        <f t="shared" si="9"/>
        <v>0.80555555555555558</v>
      </c>
    </row>
    <row r="54" spans="1:36" x14ac:dyDescent="0.25">
      <c r="B54" s="21">
        <v>29.5</v>
      </c>
      <c r="C54" s="21"/>
      <c r="D54" s="22">
        <f t="shared" si="8"/>
        <v>3.2777777777777777</v>
      </c>
      <c r="E54" s="22">
        <f t="shared" si="8"/>
        <v>2.95</v>
      </c>
      <c r="F54" s="22">
        <f t="shared" si="8"/>
        <v>2.6818181818181817</v>
      </c>
      <c r="G54" s="22">
        <f t="shared" si="8"/>
        <v>2.5652173913043477</v>
      </c>
      <c r="H54" s="22">
        <f t="shared" si="8"/>
        <v>2.4583333333333335</v>
      </c>
      <c r="I54" s="22">
        <f t="shared" si="8"/>
        <v>2.36</v>
      </c>
      <c r="J54" s="22">
        <f t="shared" si="8"/>
        <v>2.2692307692307692</v>
      </c>
      <c r="K54" s="22">
        <f t="shared" si="8"/>
        <v>2.1851851851851851</v>
      </c>
      <c r="L54" s="22">
        <f t="shared" si="8"/>
        <v>2.1071428571428572</v>
      </c>
      <c r="M54" s="22">
        <f t="shared" si="8"/>
        <v>2.0344827586206895</v>
      </c>
      <c r="N54" s="22">
        <f t="shared" si="8"/>
        <v>1.9666666666666666</v>
      </c>
      <c r="O54" s="22">
        <f t="shared" si="8"/>
        <v>1.903225806451613</v>
      </c>
      <c r="P54" s="22">
        <f t="shared" si="8"/>
        <v>1.84375</v>
      </c>
      <c r="Q54" s="22">
        <f t="shared" si="8"/>
        <v>1.7352941176470589</v>
      </c>
      <c r="R54" s="22">
        <f t="shared" si="8"/>
        <v>1.6388888888888888</v>
      </c>
      <c r="S54" s="22">
        <f t="shared" si="8"/>
        <v>1.5526315789473684</v>
      </c>
      <c r="T54" s="22">
        <f t="shared" si="8"/>
        <v>1.4750000000000001</v>
      </c>
      <c r="U54" s="22">
        <f t="shared" si="8"/>
        <v>1.4047619047619047</v>
      </c>
      <c r="V54" s="22">
        <f t="shared" si="9"/>
        <v>1.3409090909090908</v>
      </c>
      <c r="W54" s="22">
        <f t="shared" si="9"/>
        <v>1.2826086956521738</v>
      </c>
      <c r="X54" s="22">
        <f t="shared" si="9"/>
        <v>1.2291666666666667</v>
      </c>
      <c r="Y54" s="22">
        <f t="shared" si="9"/>
        <v>1.18</v>
      </c>
      <c r="Z54" s="22">
        <f t="shared" si="9"/>
        <v>1.1346153846153846</v>
      </c>
      <c r="AA54" s="25">
        <f t="shared" si="9"/>
        <v>1.0925925925925926</v>
      </c>
      <c r="AB54" s="25">
        <f>$B54/AB$2</f>
        <v>1.0535714285714286</v>
      </c>
      <c r="AC54" s="22">
        <f t="shared" si="9"/>
        <v>1.0172413793103448</v>
      </c>
      <c r="AD54" s="22">
        <f t="shared" si="9"/>
        <v>0.98333333333333328</v>
      </c>
      <c r="AE54" s="22">
        <f t="shared" si="9"/>
        <v>0.95161290322580649</v>
      </c>
      <c r="AF54" s="22">
        <f t="shared" si="9"/>
        <v>0.921875</v>
      </c>
      <c r="AG54" s="22">
        <f t="shared" si="9"/>
        <v>0.89393939393939392</v>
      </c>
      <c r="AH54" s="22">
        <f t="shared" si="9"/>
        <v>0.86764705882352944</v>
      </c>
      <c r="AI54" s="22">
        <f t="shared" si="9"/>
        <v>0.84285714285714286</v>
      </c>
      <c r="AJ54" s="22">
        <f t="shared" si="9"/>
        <v>0.81944444444444442</v>
      </c>
    </row>
    <row r="55" spans="1:36" x14ac:dyDescent="0.25">
      <c r="B55" s="21">
        <v>30</v>
      </c>
      <c r="C55" s="21"/>
      <c r="D55" s="22">
        <f t="shared" si="8"/>
        <v>3.3333333333333335</v>
      </c>
      <c r="E55" s="22">
        <f t="shared" si="8"/>
        <v>3</v>
      </c>
      <c r="F55" s="22">
        <f t="shared" si="8"/>
        <v>2.7272727272727271</v>
      </c>
      <c r="G55" s="22">
        <f t="shared" si="8"/>
        <v>2.6086956521739131</v>
      </c>
      <c r="H55" s="22">
        <f t="shared" si="8"/>
        <v>2.5</v>
      </c>
      <c r="I55" s="22">
        <f t="shared" si="8"/>
        <v>2.4</v>
      </c>
      <c r="J55" s="22">
        <f t="shared" si="8"/>
        <v>2.3076923076923075</v>
      </c>
      <c r="K55" s="22">
        <f t="shared" si="8"/>
        <v>2.2222222222222223</v>
      </c>
      <c r="L55" s="22">
        <f t="shared" si="8"/>
        <v>2.1428571428571428</v>
      </c>
      <c r="M55" s="22">
        <f t="shared" si="8"/>
        <v>2.0689655172413794</v>
      </c>
      <c r="N55" s="22">
        <f t="shared" si="8"/>
        <v>2</v>
      </c>
      <c r="O55" s="22">
        <f t="shared" si="8"/>
        <v>1.935483870967742</v>
      </c>
      <c r="P55" s="22">
        <f t="shared" si="8"/>
        <v>1.875</v>
      </c>
      <c r="Q55" s="22">
        <f t="shared" si="8"/>
        <v>1.7647058823529411</v>
      </c>
      <c r="R55" s="22">
        <f t="shared" si="8"/>
        <v>1.6666666666666667</v>
      </c>
      <c r="S55" s="22">
        <f t="shared" si="8"/>
        <v>1.5789473684210527</v>
      </c>
      <c r="T55" s="22">
        <f t="shared" si="8"/>
        <v>1.5</v>
      </c>
      <c r="U55" s="22">
        <f t="shared" si="8"/>
        <v>1.4285714285714286</v>
      </c>
      <c r="V55" s="22">
        <f t="shared" si="9"/>
        <v>1.3636363636363635</v>
      </c>
      <c r="W55" s="22">
        <f t="shared" si="9"/>
        <v>1.3043478260869565</v>
      </c>
      <c r="X55" s="22">
        <f t="shared" si="9"/>
        <v>1.25</v>
      </c>
      <c r="Y55" s="22">
        <f t="shared" si="9"/>
        <v>1.2</v>
      </c>
      <c r="Z55" s="25">
        <f t="shared" si="9"/>
        <v>1.1538461538461537</v>
      </c>
      <c r="AA55" s="25">
        <f t="shared" si="9"/>
        <v>1.1111111111111112</v>
      </c>
      <c r="AB55" s="25">
        <f t="shared" si="9"/>
        <v>1.0714285714285714</v>
      </c>
      <c r="AC55" s="22">
        <f t="shared" si="9"/>
        <v>1.0344827586206897</v>
      </c>
      <c r="AD55" s="23">
        <f t="shared" si="9"/>
        <v>1</v>
      </c>
      <c r="AE55" s="22">
        <f t="shared" si="9"/>
        <v>0.967741935483871</v>
      </c>
      <c r="AF55" s="22">
        <f t="shared" si="9"/>
        <v>0.9375</v>
      </c>
      <c r="AG55" s="22">
        <f t="shared" si="9"/>
        <v>0.90909090909090906</v>
      </c>
      <c r="AH55" s="22">
        <f t="shared" si="9"/>
        <v>0.88235294117647056</v>
      </c>
      <c r="AI55" s="22">
        <f t="shared" si="9"/>
        <v>0.8571428571428571</v>
      </c>
      <c r="AJ55" s="22">
        <f t="shared" si="9"/>
        <v>0.83333333333333337</v>
      </c>
    </row>
    <row r="56" spans="1:36" x14ac:dyDescent="0.25">
      <c r="B56" s="21">
        <v>30.5</v>
      </c>
      <c r="C56" s="21"/>
      <c r="D56" s="22">
        <f t="shared" si="8"/>
        <v>3.3888888888888888</v>
      </c>
      <c r="E56" s="22">
        <f t="shared" si="8"/>
        <v>3.05</v>
      </c>
      <c r="F56" s="22">
        <f t="shared" si="8"/>
        <v>2.7727272727272729</v>
      </c>
      <c r="G56" s="22">
        <f t="shared" si="8"/>
        <v>2.652173913043478</v>
      </c>
      <c r="H56" s="22">
        <f t="shared" si="8"/>
        <v>2.5416666666666665</v>
      </c>
      <c r="I56" s="22">
        <f t="shared" si="8"/>
        <v>2.44</v>
      </c>
      <c r="J56" s="22">
        <f t="shared" si="8"/>
        <v>2.3461538461538463</v>
      </c>
      <c r="K56" s="22">
        <f t="shared" si="8"/>
        <v>2.2592592592592591</v>
      </c>
      <c r="L56" s="22">
        <f t="shared" si="8"/>
        <v>2.1785714285714284</v>
      </c>
      <c r="M56" s="22">
        <f t="shared" si="8"/>
        <v>2.103448275862069</v>
      </c>
      <c r="N56" s="22">
        <f t="shared" si="8"/>
        <v>2.0333333333333332</v>
      </c>
      <c r="O56" s="22">
        <f t="shared" si="8"/>
        <v>1.967741935483871</v>
      </c>
      <c r="P56" s="22">
        <f t="shared" si="8"/>
        <v>1.90625</v>
      </c>
      <c r="Q56" s="22">
        <f t="shared" si="8"/>
        <v>1.7941176470588236</v>
      </c>
      <c r="R56" s="22">
        <f t="shared" si="8"/>
        <v>1.6944444444444444</v>
      </c>
      <c r="S56" s="22">
        <f t="shared" si="8"/>
        <v>1.6052631578947369</v>
      </c>
      <c r="T56" s="22">
        <f t="shared" si="8"/>
        <v>1.5249999999999999</v>
      </c>
      <c r="U56" s="22">
        <f t="shared" si="8"/>
        <v>1.4523809523809523</v>
      </c>
      <c r="V56" s="22">
        <f t="shared" si="9"/>
        <v>1.3863636363636365</v>
      </c>
      <c r="W56" s="22">
        <f t="shared" si="9"/>
        <v>1.326086956521739</v>
      </c>
      <c r="X56" s="22">
        <f t="shared" si="9"/>
        <v>1.2708333333333333</v>
      </c>
      <c r="Y56" s="22">
        <f t="shared" si="9"/>
        <v>1.22</v>
      </c>
      <c r="Z56" s="22">
        <f t="shared" si="9"/>
        <v>1.1730769230769231</v>
      </c>
      <c r="AA56" s="25">
        <f t="shared" si="9"/>
        <v>1.1296296296296295</v>
      </c>
      <c r="AB56" s="25">
        <f t="shared" si="9"/>
        <v>1.0892857142857142</v>
      </c>
      <c r="AC56" s="22">
        <f t="shared" si="9"/>
        <v>1.0517241379310345</v>
      </c>
      <c r="AD56" s="22">
        <f t="shared" si="9"/>
        <v>1.0166666666666666</v>
      </c>
      <c r="AE56" s="22">
        <f t="shared" si="9"/>
        <v>0.9838709677419355</v>
      </c>
      <c r="AF56" s="22">
        <f t="shared" si="9"/>
        <v>0.953125</v>
      </c>
      <c r="AG56" s="22">
        <f t="shared" si="9"/>
        <v>0.9242424242424242</v>
      </c>
      <c r="AH56" s="22">
        <f t="shared" si="9"/>
        <v>0.8970588235294118</v>
      </c>
      <c r="AI56" s="22">
        <f t="shared" si="9"/>
        <v>0.87142857142857144</v>
      </c>
      <c r="AJ56" s="22">
        <f t="shared" si="9"/>
        <v>0.84722222222222221</v>
      </c>
    </row>
    <row r="57" spans="1:36" x14ac:dyDescent="0.25">
      <c r="B57" s="21">
        <v>31</v>
      </c>
      <c r="C57" s="21"/>
      <c r="D57" s="22">
        <f t="shared" si="8"/>
        <v>3.4444444444444446</v>
      </c>
      <c r="E57" s="22">
        <f t="shared" si="8"/>
        <v>3.1</v>
      </c>
      <c r="F57" s="22">
        <f t="shared" si="8"/>
        <v>2.8181818181818183</v>
      </c>
      <c r="G57" s="22">
        <f t="shared" si="8"/>
        <v>2.6956521739130435</v>
      </c>
      <c r="H57" s="22">
        <f t="shared" si="8"/>
        <v>2.5833333333333335</v>
      </c>
      <c r="I57" s="22">
        <f t="shared" si="8"/>
        <v>2.48</v>
      </c>
      <c r="J57" s="22">
        <f t="shared" si="8"/>
        <v>2.3846153846153846</v>
      </c>
      <c r="K57" s="22">
        <f t="shared" si="8"/>
        <v>2.2962962962962963</v>
      </c>
      <c r="L57" s="22">
        <f t="shared" si="8"/>
        <v>2.2142857142857144</v>
      </c>
      <c r="M57" s="22">
        <f t="shared" si="8"/>
        <v>2.1379310344827585</v>
      </c>
      <c r="N57" s="22">
        <f t="shared" si="8"/>
        <v>2.0666666666666669</v>
      </c>
      <c r="O57" s="22">
        <f t="shared" si="8"/>
        <v>2</v>
      </c>
      <c r="P57" s="22">
        <f t="shared" si="8"/>
        <v>1.9375</v>
      </c>
      <c r="Q57" s="22">
        <f t="shared" si="8"/>
        <v>1.8235294117647058</v>
      </c>
      <c r="R57" s="22">
        <f t="shared" si="8"/>
        <v>1.7222222222222223</v>
      </c>
      <c r="S57" s="22">
        <f t="shared" si="8"/>
        <v>1.631578947368421</v>
      </c>
      <c r="T57" s="22">
        <f t="shared" si="8"/>
        <v>1.55</v>
      </c>
      <c r="U57" s="22">
        <f t="shared" si="8"/>
        <v>1.4761904761904763</v>
      </c>
      <c r="V57" s="22">
        <f t="shared" si="9"/>
        <v>1.4090909090909092</v>
      </c>
      <c r="W57" s="22">
        <f t="shared" si="9"/>
        <v>1.3478260869565217</v>
      </c>
      <c r="X57" s="22">
        <f t="shared" si="9"/>
        <v>1.2916666666666667</v>
      </c>
      <c r="Y57" s="22">
        <f t="shared" si="9"/>
        <v>1.24</v>
      </c>
      <c r="Z57" s="25">
        <f t="shared" si="9"/>
        <v>1.1923076923076923</v>
      </c>
      <c r="AA57" s="25">
        <f t="shared" si="9"/>
        <v>1.1481481481481481</v>
      </c>
      <c r="AB57" s="25">
        <f t="shared" si="9"/>
        <v>1.1071428571428572</v>
      </c>
      <c r="AC57" s="22">
        <f t="shared" si="9"/>
        <v>1.0689655172413792</v>
      </c>
      <c r="AD57" s="22">
        <f t="shared" si="9"/>
        <v>1.0333333333333334</v>
      </c>
      <c r="AE57" s="23">
        <f t="shared" si="9"/>
        <v>1</v>
      </c>
      <c r="AF57" s="22">
        <f t="shared" si="9"/>
        <v>0.96875</v>
      </c>
      <c r="AG57" s="22">
        <f t="shared" si="9"/>
        <v>0.93939393939393945</v>
      </c>
      <c r="AH57" s="22">
        <f t="shared" si="9"/>
        <v>0.91176470588235292</v>
      </c>
      <c r="AI57" s="22">
        <f t="shared" si="9"/>
        <v>0.88571428571428568</v>
      </c>
      <c r="AJ57" s="22">
        <f t="shared" si="9"/>
        <v>0.86111111111111116</v>
      </c>
    </row>
    <row r="58" spans="1:36" x14ac:dyDescent="0.25">
      <c r="B58" s="21">
        <v>31.5</v>
      </c>
      <c r="C58" s="21"/>
      <c r="D58" s="22">
        <f t="shared" si="8"/>
        <v>3.5</v>
      </c>
      <c r="E58" s="22">
        <f t="shared" si="8"/>
        <v>3.15</v>
      </c>
      <c r="F58" s="22">
        <f t="shared" si="8"/>
        <v>2.8636363636363638</v>
      </c>
      <c r="G58" s="22">
        <f t="shared" si="8"/>
        <v>2.7391304347826089</v>
      </c>
      <c r="H58" s="22">
        <f t="shared" si="8"/>
        <v>2.625</v>
      </c>
      <c r="I58" s="22">
        <f t="shared" si="8"/>
        <v>2.52</v>
      </c>
      <c r="J58" s="22">
        <f t="shared" si="8"/>
        <v>2.4230769230769229</v>
      </c>
      <c r="K58" s="22">
        <f t="shared" si="8"/>
        <v>2.3333333333333335</v>
      </c>
      <c r="L58" s="22">
        <f t="shared" si="8"/>
        <v>2.25</v>
      </c>
      <c r="M58" s="22">
        <f t="shared" si="8"/>
        <v>2.1724137931034484</v>
      </c>
      <c r="N58" s="22">
        <f t="shared" si="8"/>
        <v>2.1</v>
      </c>
      <c r="O58" s="22">
        <f t="shared" si="8"/>
        <v>2.032258064516129</v>
      </c>
      <c r="P58" s="22">
        <f t="shared" si="8"/>
        <v>1.96875</v>
      </c>
      <c r="Q58" s="22">
        <f t="shared" si="8"/>
        <v>1.8529411764705883</v>
      </c>
      <c r="R58" s="22">
        <f t="shared" si="8"/>
        <v>1.75</v>
      </c>
      <c r="S58" s="22">
        <f t="shared" si="8"/>
        <v>1.6578947368421053</v>
      </c>
      <c r="T58" s="22">
        <f t="shared" si="8"/>
        <v>1.575</v>
      </c>
      <c r="U58" s="22">
        <f t="shared" si="8"/>
        <v>1.5</v>
      </c>
      <c r="V58" s="22">
        <f t="shared" si="9"/>
        <v>1.4318181818181819</v>
      </c>
      <c r="W58" s="22">
        <f t="shared" si="9"/>
        <v>1.3695652173913044</v>
      </c>
      <c r="X58" s="22">
        <f t="shared" si="9"/>
        <v>1.3125</v>
      </c>
      <c r="Y58" s="22">
        <f t="shared" si="9"/>
        <v>1.26</v>
      </c>
      <c r="Z58" s="22">
        <f t="shared" si="9"/>
        <v>1.2115384615384615</v>
      </c>
      <c r="AA58" s="25">
        <f t="shared" si="9"/>
        <v>1.1666666666666667</v>
      </c>
      <c r="AB58" s="25">
        <f t="shared" si="9"/>
        <v>1.125</v>
      </c>
      <c r="AC58" s="22">
        <f t="shared" si="9"/>
        <v>1.0862068965517242</v>
      </c>
      <c r="AD58" s="22">
        <f t="shared" si="9"/>
        <v>1.05</v>
      </c>
      <c r="AE58" s="22">
        <f t="shared" si="9"/>
        <v>1.0161290322580645</v>
      </c>
      <c r="AF58" s="22">
        <f t="shared" si="9"/>
        <v>0.984375</v>
      </c>
      <c r="AG58" s="22">
        <f t="shared" si="9"/>
        <v>0.95454545454545459</v>
      </c>
      <c r="AH58" s="22">
        <f t="shared" si="9"/>
        <v>0.92647058823529416</v>
      </c>
      <c r="AI58" s="22">
        <f t="shared" si="9"/>
        <v>0.9</v>
      </c>
      <c r="AJ58" s="22">
        <f t="shared" si="9"/>
        <v>0.875</v>
      </c>
    </row>
    <row r="59" spans="1:36" x14ac:dyDescent="0.25">
      <c r="B59" s="21">
        <v>32</v>
      </c>
      <c r="C59" s="21"/>
      <c r="D59" s="22">
        <f t="shared" si="8"/>
        <v>3.5555555555555554</v>
      </c>
      <c r="E59" s="22">
        <f t="shared" si="8"/>
        <v>3.2</v>
      </c>
      <c r="F59" s="22">
        <f t="shared" si="8"/>
        <v>2.9090909090909092</v>
      </c>
      <c r="G59" s="22">
        <f t="shared" ref="G59:X59" si="10">$B59/G$2</f>
        <v>2.7826086956521738</v>
      </c>
      <c r="H59" s="22">
        <f t="shared" si="10"/>
        <v>2.6666666666666665</v>
      </c>
      <c r="I59" s="22">
        <f t="shared" si="10"/>
        <v>2.56</v>
      </c>
      <c r="J59" s="22">
        <f t="shared" si="10"/>
        <v>2.4615384615384617</v>
      </c>
      <c r="K59" s="22">
        <f t="shared" si="10"/>
        <v>2.3703703703703702</v>
      </c>
      <c r="L59" s="22">
        <f t="shared" si="10"/>
        <v>2.2857142857142856</v>
      </c>
      <c r="M59" s="22">
        <f t="shared" si="10"/>
        <v>2.2068965517241379</v>
      </c>
      <c r="N59" s="22">
        <f t="shared" si="10"/>
        <v>2.1333333333333333</v>
      </c>
      <c r="O59" s="22">
        <f t="shared" si="10"/>
        <v>2.064516129032258</v>
      </c>
      <c r="P59" s="22">
        <f t="shared" si="10"/>
        <v>2</v>
      </c>
      <c r="Q59" s="22">
        <f t="shared" si="10"/>
        <v>1.8823529411764706</v>
      </c>
      <c r="R59" s="22">
        <f t="shared" si="10"/>
        <v>1.7777777777777777</v>
      </c>
      <c r="S59" s="22">
        <f t="shared" si="10"/>
        <v>1.6842105263157894</v>
      </c>
      <c r="T59" s="22">
        <f t="shared" si="10"/>
        <v>1.6</v>
      </c>
      <c r="U59" s="22">
        <f t="shared" si="10"/>
        <v>1.5238095238095237</v>
      </c>
      <c r="V59" s="22">
        <f t="shared" si="10"/>
        <v>1.4545454545454546</v>
      </c>
      <c r="W59" s="22">
        <f t="shared" si="10"/>
        <v>1.3913043478260869</v>
      </c>
      <c r="X59" s="22">
        <f t="shared" si="10"/>
        <v>1.3333333333333333</v>
      </c>
      <c r="Y59" s="22">
        <f t="shared" si="9"/>
        <v>1.28</v>
      </c>
      <c r="Z59" s="25">
        <f t="shared" si="9"/>
        <v>1.2307692307692308</v>
      </c>
      <c r="AA59" s="25">
        <f t="shared" si="9"/>
        <v>1.1851851851851851</v>
      </c>
      <c r="AB59" s="25">
        <f t="shared" si="9"/>
        <v>1.1428571428571428</v>
      </c>
      <c r="AC59" s="22">
        <f t="shared" si="9"/>
        <v>1.103448275862069</v>
      </c>
      <c r="AD59" s="22">
        <f t="shared" si="9"/>
        <v>1.0666666666666667</v>
      </c>
      <c r="AE59" s="22">
        <f t="shared" si="9"/>
        <v>1.032258064516129</v>
      </c>
      <c r="AF59" s="23">
        <f t="shared" si="9"/>
        <v>1</v>
      </c>
      <c r="AG59" s="22">
        <f t="shared" si="9"/>
        <v>0.96969696969696972</v>
      </c>
      <c r="AH59" s="22">
        <f t="shared" si="9"/>
        <v>0.94117647058823528</v>
      </c>
      <c r="AI59" s="22">
        <f t="shared" si="9"/>
        <v>0.91428571428571426</v>
      </c>
      <c r="AJ59" s="22">
        <f t="shared" si="9"/>
        <v>0.88888888888888884</v>
      </c>
    </row>
    <row r="60" spans="1:36" x14ac:dyDescent="0.25">
      <c r="AA60" s="47"/>
      <c r="AB60" s="47"/>
    </row>
    <row r="61" spans="1:36" x14ac:dyDescent="0.25">
      <c r="A61" s="13" t="s">
        <v>48</v>
      </c>
      <c r="AA61" s="47"/>
      <c r="AB61" s="47"/>
    </row>
    <row r="62" spans="1:36" x14ac:dyDescent="0.25">
      <c r="AA62" s="47"/>
      <c r="AB62" s="47"/>
    </row>
    <row r="63" spans="1:36" x14ac:dyDescent="0.25">
      <c r="AA63" s="47"/>
      <c r="AB63" s="47"/>
    </row>
    <row r="64" spans="1:36" x14ac:dyDescent="0.25">
      <c r="AA64" s="47"/>
      <c r="AB64" s="47"/>
    </row>
    <row r="65" spans="27:28" x14ac:dyDescent="0.25">
      <c r="AA65" s="47"/>
      <c r="AB65" s="47"/>
    </row>
    <row r="66" spans="27:28" x14ac:dyDescent="0.25">
      <c r="AA66" s="47"/>
      <c r="AB66" s="4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FE24A-C81F-46F1-9CCE-A79A83DF8FFA}">
  <dimension ref="A1:AA44"/>
  <sheetViews>
    <sheetView workbookViewId="0">
      <selection activeCell="E8" sqref="E8"/>
    </sheetView>
  </sheetViews>
  <sheetFormatPr defaultRowHeight="15" x14ac:dyDescent="0.25"/>
  <cols>
    <col min="1" max="1" width="12.7109375" customWidth="1"/>
    <col min="2" max="2" width="6.140625" bestFit="1" customWidth="1"/>
    <col min="3" max="3" width="8" bestFit="1" customWidth="1"/>
    <col min="4" max="5" width="11.7109375" style="65" bestFit="1" customWidth="1"/>
    <col min="6" max="6" width="4.85546875" style="15" bestFit="1" customWidth="1"/>
    <col min="7" max="7" width="5.7109375" style="15" bestFit="1" customWidth="1"/>
    <col min="8" max="8" width="4.85546875" style="15" bestFit="1" customWidth="1"/>
    <col min="9" max="9" width="5.7109375" style="15" bestFit="1" customWidth="1"/>
    <col min="10" max="10" width="6" style="15" bestFit="1" customWidth="1"/>
    <col min="11" max="11" width="5.7109375" style="15" bestFit="1" customWidth="1"/>
    <col min="12" max="12" width="6" style="15" bestFit="1" customWidth="1"/>
    <col min="13" max="13" width="5.7109375" style="15" bestFit="1" customWidth="1"/>
    <col min="14" max="14" width="6.5703125" style="15" customWidth="1"/>
    <col min="15" max="15" width="5.7109375" style="15" bestFit="1" customWidth="1"/>
    <col min="16" max="17" width="6" style="1" bestFit="1" customWidth="1"/>
    <col min="18" max="27" width="6" bestFit="1" customWidth="1"/>
  </cols>
  <sheetData>
    <row r="1" spans="1:27" x14ac:dyDescent="0.25">
      <c r="B1" s="1"/>
      <c r="C1" s="1" t="s">
        <v>23</v>
      </c>
      <c r="I1" s="66"/>
      <c r="J1" s="66"/>
      <c r="K1" s="66"/>
      <c r="L1" s="66"/>
      <c r="M1" s="66"/>
      <c r="N1" s="66" t="s">
        <v>33</v>
      </c>
      <c r="O1" s="66"/>
      <c r="P1" s="66"/>
      <c r="Q1" s="66"/>
      <c r="R1" s="67"/>
      <c r="S1" s="67"/>
      <c r="T1" s="47"/>
      <c r="U1" s="47"/>
      <c r="V1" s="47"/>
      <c r="W1" s="47"/>
    </row>
    <row r="2" spans="1:27" x14ac:dyDescent="0.25">
      <c r="A2" s="68" t="s">
        <v>34</v>
      </c>
      <c r="C2" s="19">
        <v>50</v>
      </c>
      <c r="D2" s="65" t="s">
        <v>35</v>
      </c>
      <c r="E2" s="18" t="s">
        <v>36</v>
      </c>
      <c r="F2" s="20">
        <v>11</v>
      </c>
      <c r="G2" s="20">
        <v>11.5</v>
      </c>
      <c r="H2" s="20">
        <v>12</v>
      </c>
      <c r="I2" s="20">
        <v>12.5</v>
      </c>
      <c r="J2" s="20">
        <v>13</v>
      </c>
      <c r="K2" s="20">
        <v>13.5</v>
      </c>
      <c r="L2" s="20">
        <v>14</v>
      </c>
      <c r="M2" s="20">
        <v>14.5</v>
      </c>
      <c r="N2" s="20">
        <v>15</v>
      </c>
      <c r="O2" s="20">
        <v>15.5</v>
      </c>
      <c r="P2" s="69">
        <v>16</v>
      </c>
      <c r="Q2" s="19">
        <v>18</v>
      </c>
      <c r="R2" s="19">
        <v>20</v>
      </c>
      <c r="S2" s="19">
        <v>22</v>
      </c>
      <c r="T2" s="19">
        <v>24</v>
      </c>
      <c r="U2" s="19">
        <v>25</v>
      </c>
      <c r="V2" s="19">
        <v>26</v>
      </c>
      <c r="W2" s="19">
        <v>28</v>
      </c>
      <c r="X2" s="19">
        <v>30</v>
      </c>
      <c r="Y2" s="19">
        <v>32</v>
      </c>
      <c r="Z2" s="19">
        <v>34</v>
      </c>
      <c r="AA2" s="19">
        <v>36</v>
      </c>
    </row>
    <row r="3" spans="1:27" x14ac:dyDescent="0.25">
      <c r="A3" s="68"/>
      <c r="C3" s="19"/>
      <c r="D3" s="65" t="s">
        <v>37</v>
      </c>
      <c r="E3" s="18" t="s">
        <v>38</v>
      </c>
      <c r="F3" s="70">
        <f>50/F2</f>
        <v>4.5454545454545459</v>
      </c>
      <c r="G3" s="70">
        <f t="shared" ref="G3:AA3" si="0">50/G2</f>
        <v>4.3478260869565215</v>
      </c>
      <c r="H3" s="70">
        <f t="shared" si="0"/>
        <v>4.166666666666667</v>
      </c>
      <c r="I3" s="70">
        <f t="shared" si="0"/>
        <v>4</v>
      </c>
      <c r="J3" s="70">
        <f t="shared" si="0"/>
        <v>3.8461538461538463</v>
      </c>
      <c r="K3" s="70">
        <f t="shared" si="0"/>
        <v>3.7037037037037037</v>
      </c>
      <c r="L3" s="70">
        <f t="shared" si="0"/>
        <v>3.5714285714285716</v>
      </c>
      <c r="M3" s="70">
        <f t="shared" si="0"/>
        <v>3.4482758620689653</v>
      </c>
      <c r="N3" s="70">
        <f t="shared" si="0"/>
        <v>3.3333333333333335</v>
      </c>
      <c r="O3" s="70">
        <f t="shared" si="0"/>
        <v>3.225806451612903</v>
      </c>
      <c r="P3" s="70">
        <f t="shared" si="0"/>
        <v>3.125</v>
      </c>
      <c r="Q3" s="70">
        <f t="shared" si="0"/>
        <v>2.7777777777777777</v>
      </c>
      <c r="R3" s="70">
        <f t="shared" si="0"/>
        <v>2.5</v>
      </c>
      <c r="S3" s="70">
        <f t="shared" si="0"/>
        <v>2.2727272727272729</v>
      </c>
      <c r="T3" s="70">
        <f t="shared" si="0"/>
        <v>2.0833333333333335</v>
      </c>
      <c r="U3" s="70">
        <f t="shared" si="0"/>
        <v>2</v>
      </c>
      <c r="V3" s="70">
        <f t="shared" si="0"/>
        <v>1.9230769230769231</v>
      </c>
      <c r="W3" s="70">
        <f t="shared" si="0"/>
        <v>1.7857142857142858</v>
      </c>
      <c r="X3" s="70">
        <f t="shared" si="0"/>
        <v>1.6666666666666667</v>
      </c>
      <c r="Y3" s="70">
        <f t="shared" si="0"/>
        <v>1.5625</v>
      </c>
      <c r="Z3" s="70">
        <f t="shared" si="0"/>
        <v>1.4705882352941178</v>
      </c>
      <c r="AA3" s="70">
        <f t="shared" si="0"/>
        <v>1.3888888888888888</v>
      </c>
    </row>
    <row r="4" spans="1:27" x14ac:dyDescent="0.25">
      <c r="A4" s="71" t="s">
        <v>39</v>
      </c>
      <c r="B4" s="72">
        <v>4</v>
      </c>
      <c r="C4" s="24">
        <f t="shared" ref="C4:C44" si="1">$B4/C$2</f>
        <v>0.08</v>
      </c>
      <c r="D4" s="73">
        <f>B4/8</f>
        <v>0.5</v>
      </c>
      <c r="E4" s="74"/>
      <c r="F4" s="75">
        <f>(($B4/8)*F$2)/50</f>
        <v>0.11</v>
      </c>
      <c r="G4" s="75">
        <f t="shared" ref="G4:AA9" si="2">(($B4/8)*G$2)/50</f>
        <v>0.115</v>
      </c>
      <c r="H4" s="75">
        <f t="shared" si="2"/>
        <v>0.12</v>
      </c>
      <c r="I4" s="75">
        <f t="shared" si="2"/>
        <v>0.125</v>
      </c>
      <c r="J4" s="75">
        <f t="shared" si="2"/>
        <v>0.13</v>
      </c>
      <c r="K4" s="75">
        <f t="shared" si="2"/>
        <v>0.13500000000000001</v>
      </c>
      <c r="L4" s="75">
        <f t="shared" si="2"/>
        <v>0.14000000000000001</v>
      </c>
      <c r="M4" s="75">
        <f t="shared" si="2"/>
        <v>0.14499999999999999</v>
      </c>
      <c r="N4" s="75">
        <f t="shared" si="2"/>
        <v>0.15</v>
      </c>
      <c r="O4" s="75">
        <f t="shared" si="2"/>
        <v>0.155</v>
      </c>
      <c r="P4" s="75">
        <f t="shared" si="2"/>
        <v>0.16</v>
      </c>
      <c r="Q4" s="75">
        <f t="shared" si="2"/>
        <v>0.18</v>
      </c>
      <c r="R4" s="75">
        <f t="shared" si="2"/>
        <v>0.2</v>
      </c>
      <c r="S4" s="75">
        <f t="shared" si="2"/>
        <v>0.22</v>
      </c>
      <c r="T4" s="75">
        <f t="shared" si="2"/>
        <v>0.24</v>
      </c>
      <c r="U4" s="75">
        <f t="shared" si="2"/>
        <v>0.25</v>
      </c>
      <c r="V4" s="75">
        <f t="shared" si="2"/>
        <v>0.26</v>
      </c>
      <c r="W4" s="75">
        <f t="shared" si="2"/>
        <v>0.28000000000000003</v>
      </c>
      <c r="X4" s="75">
        <f t="shared" si="2"/>
        <v>0.3</v>
      </c>
      <c r="Y4" s="75">
        <f t="shared" si="2"/>
        <v>0.32</v>
      </c>
      <c r="Z4" s="75">
        <f t="shared" si="2"/>
        <v>0.34</v>
      </c>
      <c r="AA4" s="75">
        <f t="shared" si="2"/>
        <v>0.36</v>
      </c>
    </row>
    <row r="5" spans="1:27" x14ac:dyDescent="0.25">
      <c r="A5" s="76" t="s">
        <v>40</v>
      </c>
      <c r="B5" s="72">
        <v>5</v>
      </c>
      <c r="C5" s="24">
        <f t="shared" si="1"/>
        <v>0.1</v>
      </c>
      <c r="D5" s="73">
        <f t="shared" ref="D5:D44" si="3">B5/8</f>
        <v>0.625</v>
      </c>
      <c r="E5" s="74"/>
      <c r="F5" s="75">
        <f t="shared" ref="F5:F9" si="4">(($B5/8)*F$2)/50</f>
        <v>0.13750000000000001</v>
      </c>
      <c r="G5" s="75">
        <f t="shared" si="2"/>
        <v>0.14374999999999999</v>
      </c>
      <c r="H5" s="75">
        <f t="shared" si="2"/>
        <v>0.15</v>
      </c>
      <c r="I5" s="75">
        <f t="shared" si="2"/>
        <v>0.15625</v>
      </c>
      <c r="J5" s="75">
        <f t="shared" si="2"/>
        <v>0.16250000000000001</v>
      </c>
      <c r="K5" s="75">
        <f t="shared" si="2"/>
        <v>0.16875000000000001</v>
      </c>
      <c r="L5" s="75">
        <f t="shared" si="2"/>
        <v>0.17499999999999999</v>
      </c>
      <c r="M5" s="75">
        <f t="shared" si="2"/>
        <v>0.18124999999999999</v>
      </c>
      <c r="N5" s="75">
        <f t="shared" si="2"/>
        <v>0.1875</v>
      </c>
      <c r="O5" s="75">
        <f t="shared" si="2"/>
        <v>0.19375000000000001</v>
      </c>
      <c r="P5" s="75">
        <f t="shared" si="2"/>
        <v>0.2</v>
      </c>
      <c r="Q5" s="75">
        <f t="shared" si="2"/>
        <v>0.22500000000000001</v>
      </c>
      <c r="R5" s="75">
        <f t="shared" si="2"/>
        <v>0.25</v>
      </c>
      <c r="S5" s="75">
        <f t="shared" si="2"/>
        <v>0.27500000000000002</v>
      </c>
      <c r="T5" s="75">
        <f t="shared" si="2"/>
        <v>0.3</v>
      </c>
      <c r="U5" s="75">
        <f t="shared" si="2"/>
        <v>0.3125</v>
      </c>
      <c r="V5" s="75">
        <f t="shared" si="2"/>
        <v>0.32500000000000001</v>
      </c>
      <c r="W5" s="75">
        <f t="shared" si="2"/>
        <v>0.35</v>
      </c>
      <c r="X5" s="75">
        <f t="shared" si="2"/>
        <v>0.375</v>
      </c>
      <c r="Y5" s="75">
        <f t="shared" si="2"/>
        <v>0.4</v>
      </c>
      <c r="Z5" s="75">
        <f t="shared" si="2"/>
        <v>0.42499999999999999</v>
      </c>
      <c r="AA5" s="75">
        <f t="shared" si="2"/>
        <v>0.45</v>
      </c>
    </row>
    <row r="6" spans="1:27" x14ac:dyDescent="0.25">
      <c r="A6" s="76" t="s">
        <v>41</v>
      </c>
      <c r="B6" s="72">
        <v>6</v>
      </c>
      <c r="C6" s="24">
        <f t="shared" si="1"/>
        <v>0.12</v>
      </c>
      <c r="D6" s="73">
        <f t="shared" si="3"/>
        <v>0.75</v>
      </c>
      <c r="E6" s="74"/>
      <c r="F6" s="75">
        <f t="shared" si="4"/>
        <v>0.16500000000000001</v>
      </c>
      <c r="G6" s="75">
        <f t="shared" si="2"/>
        <v>0.17249999999999999</v>
      </c>
      <c r="H6" s="75">
        <f t="shared" si="2"/>
        <v>0.18</v>
      </c>
      <c r="I6" s="75">
        <f t="shared" si="2"/>
        <v>0.1875</v>
      </c>
      <c r="J6" s="75">
        <f t="shared" si="2"/>
        <v>0.19500000000000001</v>
      </c>
      <c r="K6" s="75">
        <f t="shared" si="2"/>
        <v>0.20250000000000001</v>
      </c>
      <c r="L6" s="75">
        <f t="shared" si="2"/>
        <v>0.21</v>
      </c>
      <c r="M6" s="75">
        <f t="shared" si="2"/>
        <v>0.2175</v>
      </c>
      <c r="N6" s="75">
        <f t="shared" si="2"/>
        <v>0.22500000000000001</v>
      </c>
      <c r="O6" s="75">
        <f t="shared" si="2"/>
        <v>0.23250000000000001</v>
      </c>
      <c r="P6" s="75">
        <f t="shared" si="2"/>
        <v>0.24</v>
      </c>
      <c r="Q6" s="75">
        <f t="shared" si="2"/>
        <v>0.27</v>
      </c>
      <c r="R6" s="75">
        <f t="shared" si="2"/>
        <v>0.3</v>
      </c>
      <c r="S6" s="75">
        <f t="shared" si="2"/>
        <v>0.33</v>
      </c>
      <c r="T6" s="75">
        <f t="shared" si="2"/>
        <v>0.36</v>
      </c>
      <c r="U6" s="75">
        <f t="shared" si="2"/>
        <v>0.375</v>
      </c>
      <c r="V6" s="75">
        <f t="shared" si="2"/>
        <v>0.39</v>
      </c>
      <c r="W6" s="75">
        <f t="shared" si="2"/>
        <v>0.42</v>
      </c>
      <c r="X6" s="75">
        <f t="shared" si="2"/>
        <v>0.45</v>
      </c>
      <c r="Y6" s="75">
        <f t="shared" si="2"/>
        <v>0.48</v>
      </c>
      <c r="Z6" s="75">
        <f t="shared" si="2"/>
        <v>0.51</v>
      </c>
      <c r="AA6" s="75">
        <f t="shared" si="2"/>
        <v>0.54</v>
      </c>
    </row>
    <row r="7" spans="1:27" x14ac:dyDescent="0.25">
      <c r="A7" s="76" t="s">
        <v>42</v>
      </c>
      <c r="B7" s="72">
        <v>7</v>
      </c>
      <c r="C7" s="24">
        <f t="shared" si="1"/>
        <v>0.14000000000000001</v>
      </c>
      <c r="D7" s="73">
        <f t="shared" si="3"/>
        <v>0.875</v>
      </c>
      <c r="E7" s="74"/>
      <c r="F7" s="75">
        <f t="shared" si="4"/>
        <v>0.1925</v>
      </c>
      <c r="G7" s="75">
        <f t="shared" si="2"/>
        <v>0.20125000000000001</v>
      </c>
      <c r="H7" s="75">
        <f t="shared" si="2"/>
        <v>0.21</v>
      </c>
      <c r="I7" s="75">
        <f t="shared" si="2"/>
        <v>0.21875</v>
      </c>
      <c r="J7" s="75">
        <f t="shared" si="2"/>
        <v>0.22750000000000001</v>
      </c>
      <c r="K7" s="75">
        <f t="shared" si="2"/>
        <v>0.23624999999999999</v>
      </c>
      <c r="L7" s="75">
        <f t="shared" si="2"/>
        <v>0.245</v>
      </c>
      <c r="M7" s="75">
        <f t="shared" si="2"/>
        <v>0.25374999999999998</v>
      </c>
      <c r="N7" s="75">
        <f t="shared" si="2"/>
        <v>0.26250000000000001</v>
      </c>
      <c r="O7" s="75">
        <f t="shared" si="2"/>
        <v>0.27124999999999999</v>
      </c>
      <c r="P7" s="75">
        <f t="shared" si="2"/>
        <v>0.28000000000000003</v>
      </c>
      <c r="Q7" s="75">
        <f t="shared" si="2"/>
        <v>0.315</v>
      </c>
      <c r="R7" s="75">
        <f t="shared" si="2"/>
        <v>0.35</v>
      </c>
      <c r="S7" s="75">
        <f t="shared" si="2"/>
        <v>0.38500000000000001</v>
      </c>
      <c r="T7" s="75">
        <f t="shared" si="2"/>
        <v>0.42</v>
      </c>
      <c r="U7" s="75">
        <f t="shared" si="2"/>
        <v>0.4375</v>
      </c>
      <c r="V7" s="75">
        <f t="shared" si="2"/>
        <v>0.45500000000000002</v>
      </c>
      <c r="W7" s="75">
        <f t="shared" si="2"/>
        <v>0.49</v>
      </c>
      <c r="X7" s="75">
        <f t="shared" si="2"/>
        <v>0.52500000000000002</v>
      </c>
      <c r="Y7" s="75">
        <f t="shared" si="2"/>
        <v>0.56000000000000005</v>
      </c>
      <c r="Z7" s="75">
        <f t="shared" si="2"/>
        <v>0.59499999999999997</v>
      </c>
      <c r="AA7" s="75">
        <f t="shared" si="2"/>
        <v>0.63</v>
      </c>
    </row>
    <row r="8" spans="1:27" x14ac:dyDescent="0.25">
      <c r="B8" s="77">
        <v>8</v>
      </c>
      <c r="C8" s="24">
        <f t="shared" si="1"/>
        <v>0.16</v>
      </c>
      <c r="D8" s="73">
        <f t="shared" si="3"/>
        <v>1</v>
      </c>
      <c r="E8" s="74"/>
      <c r="F8" s="75">
        <f t="shared" si="4"/>
        <v>0.22</v>
      </c>
      <c r="G8" s="75">
        <f t="shared" si="2"/>
        <v>0.23</v>
      </c>
      <c r="H8" s="75">
        <f t="shared" si="2"/>
        <v>0.24</v>
      </c>
      <c r="I8" s="75">
        <f t="shared" si="2"/>
        <v>0.25</v>
      </c>
      <c r="J8" s="75">
        <f t="shared" si="2"/>
        <v>0.26</v>
      </c>
      <c r="K8" s="75">
        <f t="shared" si="2"/>
        <v>0.27</v>
      </c>
      <c r="L8" s="75">
        <f t="shared" si="2"/>
        <v>0.28000000000000003</v>
      </c>
      <c r="M8" s="75">
        <f t="shared" si="2"/>
        <v>0.28999999999999998</v>
      </c>
      <c r="N8" s="75">
        <f t="shared" si="2"/>
        <v>0.3</v>
      </c>
      <c r="O8" s="75">
        <f t="shared" si="2"/>
        <v>0.31</v>
      </c>
      <c r="P8" s="75">
        <f t="shared" si="2"/>
        <v>0.32</v>
      </c>
      <c r="Q8" s="75">
        <f t="shared" si="2"/>
        <v>0.36</v>
      </c>
      <c r="R8" s="75">
        <f t="shared" si="2"/>
        <v>0.4</v>
      </c>
      <c r="S8" s="75">
        <f t="shared" si="2"/>
        <v>0.44</v>
      </c>
      <c r="T8" s="75">
        <f t="shared" si="2"/>
        <v>0.48</v>
      </c>
      <c r="U8" s="75">
        <f t="shared" si="2"/>
        <v>0.5</v>
      </c>
      <c r="V8" s="75">
        <f t="shared" si="2"/>
        <v>0.52</v>
      </c>
      <c r="W8" s="75">
        <f t="shared" si="2"/>
        <v>0.56000000000000005</v>
      </c>
      <c r="X8" s="75">
        <f t="shared" si="2"/>
        <v>0.6</v>
      </c>
      <c r="Y8" s="75">
        <f t="shared" si="2"/>
        <v>0.64</v>
      </c>
      <c r="Z8" s="75">
        <f t="shared" si="2"/>
        <v>0.68</v>
      </c>
      <c r="AA8" s="75">
        <f t="shared" si="2"/>
        <v>0.72</v>
      </c>
    </row>
    <row r="9" spans="1:27" x14ac:dyDescent="0.25">
      <c r="B9" s="77">
        <v>9</v>
      </c>
      <c r="C9" s="24">
        <f t="shared" si="1"/>
        <v>0.18</v>
      </c>
      <c r="D9" s="73">
        <f t="shared" si="3"/>
        <v>1.125</v>
      </c>
      <c r="E9" s="74"/>
      <c r="F9" s="75">
        <f t="shared" si="4"/>
        <v>0.2475</v>
      </c>
      <c r="G9" s="75">
        <f t="shared" si="2"/>
        <v>0.25874999999999998</v>
      </c>
      <c r="H9" s="75">
        <f t="shared" si="2"/>
        <v>0.27</v>
      </c>
      <c r="I9" s="75">
        <f t="shared" si="2"/>
        <v>0.28125</v>
      </c>
      <c r="J9" s="75">
        <f t="shared" si="2"/>
        <v>0.29249999999999998</v>
      </c>
      <c r="K9" s="75">
        <f t="shared" si="2"/>
        <v>0.30375000000000002</v>
      </c>
      <c r="L9" s="75">
        <f t="shared" si="2"/>
        <v>0.315</v>
      </c>
      <c r="M9" s="75">
        <f t="shared" si="2"/>
        <v>0.32624999999999998</v>
      </c>
      <c r="N9" s="75">
        <f t="shared" si="2"/>
        <v>0.33750000000000002</v>
      </c>
      <c r="O9" s="75">
        <f t="shared" si="2"/>
        <v>0.34875</v>
      </c>
      <c r="P9" s="75">
        <f t="shared" si="2"/>
        <v>0.36</v>
      </c>
      <c r="Q9" s="75">
        <f t="shared" si="2"/>
        <v>0.40500000000000003</v>
      </c>
      <c r="R9" s="75">
        <f t="shared" si="2"/>
        <v>0.45</v>
      </c>
      <c r="S9" s="75">
        <f t="shared" si="2"/>
        <v>0.495</v>
      </c>
      <c r="T9" s="75">
        <f t="shared" si="2"/>
        <v>0.54</v>
      </c>
      <c r="U9" s="75">
        <f t="shared" si="2"/>
        <v>0.5625</v>
      </c>
      <c r="V9" s="75">
        <f t="shared" si="2"/>
        <v>0.58499999999999996</v>
      </c>
      <c r="W9" s="75">
        <f t="shared" si="2"/>
        <v>0.63</v>
      </c>
      <c r="X9" s="75">
        <f t="shared" si="2"/>
        <v>0.67500000000000004</v>
      </c>
      <c r="Y9" s="75">
        <f t="shared" si="2"/>
        <v>0.72</v>
      </c>
      <c r="Z9" s="75">
        <f t="shared" si="2"/>
        <v>0.76500000000000001</v>
      </c>
      <c r="AA9" s="75">
        <f t="shared" si="2"/>
        <v>0.81</v>
      </c>
    </row>
    <row r="10" spans="1:27" s="65" customFormat="1" x14ac:dyDescent="0.25">
      <c r="A10" s="65" t="s">
        <v>43</v>
      </c>
      <c r="B10" s="78"/>
      <c r="C10" s="74"/>
      <c r="D10" s="73"/>
      <c r="E10" s="74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</row>
    <row r="11" spans="1:27" x14ac:dyDescent="0.25">
      <c r="B11" s="21">
        <v>10</v>
      </c>
      <c r="C11" s="24">
        <f t="shared" si="1"/>
        <v>0.2</v>
      </c>
      <c r="D11" s="73">
        <f t="shared" si="3"/>
        <v>1.25</v>
      </c>
      <c r="E11" s="74"/>
      <c r="F11" s="75">
        <f t="shared" ref="F11:U26" si="5">(($B11/8)*F$2)/50</f>
        <v>0.27500000000000002</v>
      </c>
      <c r="G11" s="75">
        <f t="shared" si="5"/>
        <v>0.28749999999999998</v>
      </c>
      <c r="H11" s="75">
        <f t="shared" si="5"/>
        <v>0.3</v>
      </c>
      <c r="I11" s="75">
        <f t="shared" si="5"/>
        <v>0.3125</v>
      </c>
      <c r="J11" s="75">
        <f t="shared" si="5"/>
        <v>0.32500000000000001</v>
      </c>
      <c r="K11" s="75">
        <f t="shared" si="5"/>
        <v>0.33750000000000002</v>
      </c>
      <c r="L11" s="75">
        <f t="shared" si="5"/>
        <v>0.35</v>
      </c>
      <c r="M11" s="75">
        <f t="shared" si="5"/>
        <v>0.36249999999999999</v>
      </c>
      <c r="N11" s="75">
        <f t="shared" si="5"/>
        <v>0.375</v>
      </c>
      <c r="O11" s="75">
        <f t="shared" si="5"/>
        <v>0.38750000000000001</v>
      </c>
      <c r="P11" s="75">
        <f t="shared" si="5"/>
        <v>0.4</v>
      </c>
      <c r="Q11" s="75">
        <f t="shared" si="5"/>
        <v>0.45</v>
      </c>
      <c r="R11" s="75">
        <f t="shared" si="5"/>
        <v>0.5</v>
      </c>
      <c r="S11" s="75">
        <f t="shared" si="5"/>
        <v>0.55000000000000004</v>
      </c>
      <c r="T11" s="75">
        <f t="shared" si="5"/>
        <v>0.6</v>
      </c>
      <c r="U11" s="75">
        <f t="shared" si="5"/>
        <v>0.625</v>
      </c>
      <c r="V11" s="75">
        <f t="shared" ref="V11:AA26" si="6">(($B11/8)*V$2)/50</f>
        <v>0.65</v>
      </c>
      <c r="W11" s="75">
        <f t="shared" si="6"/>
        <v>0.7</v>
      </c>
      <c r="X11" s="75">
        <f t="shared" si="6"/>
        <v>0.75</v>
      </c>
      <c r="Y11" s="75">
        <f t="shared" si="6"/>
        <v>0.8</v>
      </c>
      <c r="Z11" s="75">
        <f t="shared" si="6"/>
        <v>0.85</v>
      </c>
      <c r="AA11" s="75">
        <f t="shared" si="6"/>
        <v>0.9</v>
      </c>
    </row>
    <row r="12" spans="1:27" x14ac:dyDescent="0.25">
      <c r="B12" s="72">
        <v>11</v>
      </c>
      <c r="C12" s="22">
        <f t="shared" si="1"/>
        <v>0.22</v>
      </c>
      <c r="D12" s="73">
        <f t="shared" si="3"/>
        <v>1.375</v>
      </c>
      <c r="E12" s="74"/>
      <c r="F12" s="75">
        <f t="shared" si="5"/>
        <v>0.30249999999999999</v>
      </c>
      <c r="G12" s="75">
        <f t="shared" si="5"/>
        <v>0.31624999999999998</v>
      </c>
      <c r="H12" s="75">
        <f t="shared" si="5"/>
        <v>0.33</v>
      </c>
      <c r="I12" s="75">
        <f t="shared" si="5"/>
        <v>0.34375</v>
      </c>
      <c r="J12" s="75">
        <f t="shared" si="5"/>
        <v>0.35749999999999998</v>
      </c>
      <c r="K12" s="75">
        <f t="shared" si="5"/>
        <v>0.37125000000000002</v>
      </c>
      <c r="L12" s="75">
        <f t="shared" si="5"/>
        <v>0.38500000000000001</v>
      </c>
      <c r="M12" s="75">
        <f t="shared" si="5"/>
        <v>0.39874999999999999</v>
      </c>
      <c r="N12" s="75">
        <f t="shared" si="5"/>
        <v>0.41249999999999998</v>
      </c>
      <c r="O12" s="75">
        <f t="shared" si="5"/>
        <v>0.42625000000000002</v>
      </c>
      <c r="P12" s="75">
        <f t="shared" si="5"/>
        <v>0.44</v>
      </c>
      <c r="Q12" s="75">
        <f t="shared" si="5"/>
        <v>0.495</v>
      </c>
      <c r="R12" s="75">
        <f t="shared" si="5"/>
        <v>0.55000000000000004</v>
      </c>
      <c r="S12" s="75">
        <f t="shared" si="5"/>
        <v>0.60499999999999998</v>
      </c>
      <c r="T12" s="75">
        <f t="shared" si="5"/>
        <v>0.66</v>
      </c>
      <c r="U12" s="75">
        <f t="shared" si="5"/>
        <v>0.6875</v>
      </c>
      <c r="V12" s="75">
        <f t="shared" si="6"/>
        <v>0.71499999999999997</v>
      </c>
      <c r="W12" s="75">
        <f t="shared" si="6"/>
        <v>0.77</v>
      </c>
      <c r="X12" s="75">
        <f t="shared" si="6"/>
        <v>0.82499999999999996</v>
      </c>
      <c r="Y12" s="75">
        <f t="shared" si="6"/>
        <v>0.88</v>
      </c>
      <c r="Z12" s="75">
        <f t="shared" si="6"/>
        <v>0.93500000000000005</v>
      </c>
      <c r="AA12" s="75">
        <f t="shared" si="6"/>
        <v>0.99</v>
      </c>
    </row>
    <row r="13" spans="1:27" x14ac:dyDescent="0.25">
      <c r="B13" s="72">
        <v>12</v>
      </c>
      <c r="C13" s="22">
        <f t="shared" si="1"/>
        <v>0.24</v>
      </c>
      <c r="D13" s="73">
        <f t="shared" si="3"/>
        <v>1.5</v>
      </c>
      <c r="E13" s="74"/>
      <c r="F13" s="75">
        <f t="shared" si="5"/>
        <v>0.33</v>
      </c>
      <c r="G13" s="75">
        <f t="shared" si="5"/>
        <v>0.34499999999999997</v>
      </c>
      <c r="H13" s="75">
        <f t="shared" si="5"/>
        <v>0.36</v>
      </c>
      <c r="I13" s="75">
        <f t="shared" si="5"/>
        <v>0.375</v>
      </c>
      <c r="J13" s="75">
        <f t="shared" si="5"/>
        <v>0.39</v>
      </c>
      <c r="K13" s="75">
        <f t="shared" si="5"/>
        <v>0.40500000000000003</v>
      </c>
      <c r="L13" s="75">
        <f t="shared" si="5"/>
        <v>0.42</v>
      </c>
      <c r="M13" s="75">
        <f t="shared" si="5"/>
        <v>0.435</v>
      </c>
      <c r="N13" s="75">
        <f t="shared" si="5"/>
        <v>0.45</v>
      </c>
      <c r="O13" s="75">
        <f t="shared" si="5"/>
        <v>0.46500000000000002</v>
      </c>
      <c r="P13" s="75">
        <f t="shared" si="5"/>
        <v>0.48</v>
      </c>
      <c r="Q13" s="75">
        <f t="shared" si="5"/>
        <v>0.54</v>
      </c>
      <c r="R13" s="75">
        <f t="shared" si="5"/>
        <v>0.6</v>
      </c>
      <c r="S13" s="75">
        <f t="shared" si="5"/>
        <v>0.66</v>
      </c>
      <c r="T13" s="75">
        <f t="shared" si="5"/>
        <v>0.72</v>
      </c>
      <c r="U13" s="75">
        <f t="shared" si="5"/>
        <v>0.75</v>
      </c>
      <c r="V13" s="75">
        <f t="shared" si="6"/>
        <v>0.78</v>
      </c>
      <c r="W13" s="75">
        <f t="shared" si="6"/>
        <v>0.84</v>
      </c>
      <c r="X13" s="75">
        <f t="shared" si="6"/>
        <v>0.9</v>
      </c>
      <c r="Y13" s="75">
        <f t="shared" si="6"/>
        <v>0.96</v>
      </c>
      <c r="Z13" s="75">
        <f t="shared" si="6"/>
        <v>1.02</v>
      </c>
      <c r="AA13" s="75">
        <f t="shared" si="6"/>
        <v>1.08</v>
      </c>
    </row>
    <row r="14" spans="1:27" x14ac:dyDescent="0.25">
      <c r="B14" s="72">
        <v>13</v>
      </c>
      <c r="C14" s="22">
        <f t="shared" si="1"/>
        <v>0.26</v>
      </c>
      <c r="D14" s="73">
        <f t="shared" si="3"/>
        <v>1.625</v>
      </c>
      <c r="E14" s="74"/>
      <c r="F14" s="75">
        <f t="shared" si="5"/>
        <v>0.35749999999999998</v>
      </c>
      <c r="G14" s="75">
        <f t="shared" si="5"/>
        <v>0.37375000000000003</v>
      </c>
      <c r="H14" s="75">
        <f t="shared" si="5"/>
        <v>0.39</v>
      </c>
      <c r="I14" s="75">
        <f t="shared" si="5"/>
        <v>0.40625</v>
      </c>
      <c r="J14" s="75">
        <f t="shared" si="5"/>
        <v>0.42249999999999999</v>
      </c>
      <c r="K14" s="75">
        <f t="shared" si="5"/>
        <v>0.43874999999999997</v>
      </c>
      <c r="L14" s="75">
        <f t="shared" si="5"/>
        <v>0.45500000000000002</v>
      </c>
      <c r="M14" s="75">
        <f t="shared" si="5"/>
        <v>0.47125</v>
      </c>
      <c r="N14" s="75">
        <f t="shared" si="5"/>
        <v>0.48749999999999999</v>
      </c>
      <c r="O14" s="75">
        <f t="shared" si="5"/>
        <v>0.50375000000000003</v>
      </c>
      <c r="P14" s="75">
        <f t="shared" si="5"/>
        <v>0.52</v>
      </c>
      <c r="Q14" s="75">
        <f t="shared" si="5"/>
        <v>0.58499999999999996</v>
      </c>
      <c r="R14" s="75">
        <f t="shared" si="5"/>
        <v>0.65</v>
      </c>
      <c r="S14" s="75">
        <f t="shared" si="5"/>
        <v>0.71499999999999997</v>
      </c>
      <c r="T14" s="75">
        <f t="shared" si="5"/>
        <v>0.78</v>
      </c>
      <c r="U14" s="75">
        <f t="shared" si="5"/>
        <v>0.8125</v>
      </c>
      <c r="V14" s="75">
        <f t="shared" si="6"/>
        <v>0.84499999999999997</v>
      </c>
      <c r="W14" s="75">
        <f t="shared" si="6"/>
        <v>0.91</v>
      </c>
      <c r="X14" s="75">
        <f t="shared" si="6"/>
        <v>0.97499999999999998</v>
      </c>
      <c r="Y14" s="75">
        <f t="shared" si="6"/>
        <v>1.04</v>
      </c>
      <c r="Z14" s="75">
        <f t="shared" si="6"/>
        <v>1.105</v>
      </c>
      <c r="AA14" s="75">
        <f t="shared" si="6"/>
        <v>1.17</v>
      </c>
    </row>
    <row r="15" spans="1:27" x14ac:dyDescent="0.25">
      <c r="B15" s="72">
        <v>14</v>
      </c>
      <c r="C15" s="22">
        <f t="shared" si="1"/>
        <v>0.28000000000000003</v>
      </c>
      <c r="D15" s="73">
        <f t="shared" si="3"/>
        <v>1.75</v>
      </c>
      <c r="E15" s="74"/>
      <c r="F15" s="75">
        <f t="shared" si="5"/>
        <v>0.38500000000000001</v>
      </c>
      <c r="G15" s="75">
        <f t="shared" si="5"/>
        <v>0.40250000000000002</v>
      </c>
      <c r="H15" s="75">
        <f t="shared" si="5"/>
        <v>0.42</v>
      </c>
      <c r="I15" s="75">
        <f t="shared" si="5"/>
        <v>0.4375</v>
      </c>
      <c r="J15" s="75">
        <f t="shared" si="5"/>
        <v>0.45500000000000002</v>
      </c>
      <c r="K15" s="75">
        <f t="shared" si="5"/>
        <v>0.47249999999999998</v>
      </c>
      <c r="L15" s="75">
        <f t="shared" si="5"/>
        <v>0.49</v>
      </c>
      <c r="M15" s="75">
        <f t="shared" si="5"/>
        <v>0.50749999999999995</v>
      </c>
      <c r="N15" s="75">
        <f t="shared" si="5"/>
        <v>0.52500000000000002</v>
      </c>
      <c r="O15" s="75">
        <f t="shared" si="5"/>
        <v>0.54249999999999998</v>
      </c>
      <c r="P15" s="75">
        <f t="shared" si="5"/>
        <v>0.56000000000000005</v>
      </c>
      <c r="Q15" s="75">
        <f t="shared" si="5"/>
        <v>0.63</v>
      </c>
      <c r="R15" s="75">
        <f t="shared" si="5"/>
        <v>0.7</v>
      </c>
      <c r="S15" s="75">
        <f t="shared" si="5"/>
        <v>0.77</v>
      </c>
      <c r="T15" s="75">
        <f t="shared" si="5"/>
        <v>0.84</v>
      </c>
      <c r="U15" s="75">
        <f t="shared" si="5"/>
        <v>0.875</v>
      </c>
      <c r="V15" s="75">
        <f t="shared" si="6"/>
        <v>0.91</v>
      </c>
      <c r="W15" s="75">
        <f t="shared" si="6"/>
        <v>0.98</v>
      </c>
      <c r="X15" s="75">
        <f t="shared" si="6"/>
        <v>1.05</v>
      </c>
      <c r="Y15" s="75">
        <f t="shared" si="6"/>
        <v>1.1200000000000001</v>
      </c>
      <c r="Z15" s="75">
        <f t="shared" si="6"/>
        <v>1.19</v>
      </c>
      <c r="AA15" s="75">
        <f t="shared" si="6"/>
        <v>1.26</v>
      </c>
    </row>
    <row r="16" spans="1:27" x14ac:dyDescent="0.25">
      <c r="B16" s="72">
        <v>15</v>
      </c>
      <c r="C16" s="22">
        <f t="shared" si="1"/>
        <v>0.3</v>
      </c>
      <c r="D16" s="73">
        <f t="shared" si="3"/>
        <v>1.875</v>
      </c>
      <c r="E16" s="74"/>
      <c r="F16" s="75">
        <f t="shared" si="5"/>
        <v>0.41249999999999998</v>
      </c>
      <c r="G16" s="75">
        <f t="shared" si="5"/>
        <v>0.43125000000000002</v>
      </c>
      <c r="H16" s="75">
        <f t="shared" si="5"/>
        <v>0.45</v>
      </c>
      <c r="I16" s="75">
        <f t="shared" si="5"/>
        <v>0.46875</v>
      </c>
      <c r="J16" s="75">
        <f t="shared" si="5"/>
        <v>0.48749999999999999</v>
      </c>
      <c r="K16" s="75">
        <f t="shared" si="5"/>
        <v>0.50624999999999998</v>
      </c>
      <c r="L16" s="75">
        <f t="shared" si="5"/>
        <v>0.52500000000000002</v>
      </c>
      <c r="M16" s="75">
        <f t="shared" si="5"/>
        <v>0.54374999999999996</v>
      </c>
      <c r="N16" s="75">
        <f t="shared" si="5"/>
        <v>0.5625</v>
      </c>
      <c r="O16" s="75">
        <f t="shared" si="5"/>
        <v>0.58125000000000004</v>
      </c>
      <c r="P16" s="75">
        <f t="shared" si="5"/>
        <v>0.6</v>
      </c>
      <c r="Q16" s="75">
        <f t="shared" si="5"/>
        <v>0.67500000000000004</v>
      </c>
      <c r="R16" s="75">
        <f t="shared" si="5"/>
        <v>0.75</v>
      </c>
      <c r="S16" s="75">
        <f t="shared" si="5"/>
        <v>0.82499999999999996</v>
      </c>
      <c r="T16" s="75">
        <f t="shared" si="5"/>
        <v>0.9</v>
      </c>
      <c r="U16" s="75">
        <f t="shared" si="5"/>
        <v>0.9375</v>
      </c>
      <c r="V16" s="75">
        <f t="shared" si="6"/>
        <v>0.97499999999999998</v>
      </c>
      <c r="W16" s="75">
        <f t="shared" si="6"/>
        <v>1.05</v>
      </c>
      <c r="X16" s="75">
        <f t="shared" si="6"/>
        <v>1.125</v>
      </c>
      <c r="Y16" s="75">
        <f t="shared" si="6"/>
        <v>1.2</v>
      </c>
      <c r="Z16" s="75">
        <f t="shared" si="6"/>
        <v>1.2749999999999999</v>
      </c>
      <c r="AA16" s="75">
        <f t="shared" si="6"/>
        <v>1.35</v>
      </c>
    </row>
    <row r="17" spans="1:27" x14ac:dyDescent="0.25">
      <c r="B17" s="77">
        <v>16</v>
      </c>
      <c r="C17" s="22">
        <f t="shared" si="1"/>
        <v>0.32</v>
      </c>
      <c r="D17" s="73">
        <f t="shared" si="3"/>
        <v>2</v>
      </c>
      <c r="E17" s="74"/>
      <c r="F17" s="75">
        <f t="shared" si="5"/>
        <v>0.44</v>
      </c>
      <c r="G17" s="75">
        <f t="shared" si="5"/>
        <v>0.46</v>
      </c>
      <c r="H17" s="75">
        <f t="shared" si="5"/>
        <v>0.48</v>
      </c>
      <c r="I17" s="75">
        <f t="shared" si="5"/>
        <v>0.5</v>
      </c>
      <c r="J17" s="75">
        <f t="shared" si="5"/>
        <v>0.52</v>
      </c>
      <c r="K17" s="75">
        <f t="shared" si="5"/>
        <v>0.54</v>
      </c>
      <c r="L17" s="75">
        <f t="shared" si="5"/>
        <v>0.56000000000000005</v>
      </c>
      <c r="M17" s="75">
        <f t="shared" si="5"/>
        <v>0.57999999999999996</v>
      </c>
      <c r="N17" s="75">
        <f t="shared" si="5"/>
        <v>0.6</v>
      </c>
      <c r="O17" s="75">
        <f t="shared" si="5"/>
        <v>0.62</v>
      </c>
      <c r="P17" s="75">
        <f t="shared" si="5"/>
        <v>0.64</v>
      </c>
      <c r="Q17" s="75">
        <f t="shared" si="5"/>
        <v>0.72</v>
      </c>
      <c r="R17" s="75">
        <f t="shared" si="5"/>
        <v>0.8</v>
      </c>
      <c r="S17" s="75">
        <f t="shared" si="5"/>
        <v>0.88</v>
      </c>
      <c r="T17" s="75">
        <f t="shared" si="5"/>
        <v>0.96</v>
      </c>
      <c r="U17" s="75">
        <f t="shared" si="5"/>
        <v>1</v>
      </c>
      <c r="V17" s="75">
        <f t="shared" si="6"/>
        <v>1.04</v>
      </c>
      <c r="W17" s="75">
        <f t="shared" si="6"/>
        <v>1.1200000000000001</v>
      </c>
      <c r="X17" s="75">
        <f t="shared" si="6"/>
        <v>1.2</v>
      </c>
      <c r="Y17" s="75">
        <f t="shared" si="6"/>
        <v>1.28</v>
      </c>
      <c r="Z17" s="75">
        <f t="shared" si="6"/>
        <v>1.36</v>
      </c>
      <c r="AA17" s="75">
        <f t="shared" si="6"/>
        <v>1.44</v>
      </c>
    </row>
    <row r="18" spans="1:27" x14ac:dyDescent="0.25">
      <c r="B18" s="72">
        <v>17</v>
      </c>
      <c r="C18" s="22">
        <f t="shared" si="1"/>
        <v>0.34</v>
      </c>
      <c r="D18" s="73">
        <f t="shared" si="3"/>
        <v>2.125</v>
      </c>
      <c r="E18" s="74"/>
      <c r="F18" s="75">
        <f t="shared" si="5"/>
        <v>0.46750000000000003</v>
      </c>
      <c r="G18" s="75">
        <f t="shared" si="5"/>
        <v>0.48875000000000002</v>
      </c>
      <c r="H18" s="75">
        <f t="shared" si="5"/>
        <v>0.51</v>
      </c>
      <c r="I18" s="75">
        <f t="shared" si="5"/>
        <v>0.53125</v>
      </c>
      <c r="J18" s="75">
        <f t="shared" si="5"/>
        <v>0.55249999999999999</v>
      </c>
      <c r="K18" s="75">
        <f t="shared" si="5"/>
        <v>0.57374999999999998</v>
      </c>
      <c r="L18" s="75">
        <f t="shared" si="5"/>
        <v>0.59499999999999997</v>
      </c>
      <c r="M18" s="75">
        <f t="shared" si="5"/>
        <v>0.61624999999999996</v>
      </c>
      <c r="N18" s="75">
        <f t="shared" si="5"/>
        <v>0.63749999999999996</v>
      </c>
      <c r="O18" s="75">
        <f t="shared" si="5"/>
        <v>0.65874999999999995</v>
      </c>
      <c r="P18" s="75">
        <f t="shared" si="5"/>
        <v>0.68</v>
      </c>
      <c r="Q18" s="75">
        <f t="shared" si="5"/>
        <v>0.76500000000000001</v>
      </c>
      <c r="R18" s="75">
        <f t="shared" si="5"/>
        <v>0.85</v>
      </c>
      <c r="S18" s="75">
        <f t="shared" si="5"/>
        <v>0.93500000000000005</v>
      </c>
      <c r="T18" s="75">
        <f t="shared" si="5"/>
        <v>1.02</v>
      </c>
      <c r="U18" s="75">
        <f t="shared" si="5"/>
        <v>1.0625</v>
      </c>
      <c r="V18" s="75">
        <f t="shared" si="6"/>
        <v>1.105</v>
      </c>
      <c r="W18" s="75">
        <f t="shared" si="6"/>
        <v>1.19</v>
      </c>
      <c r="X18" s="75">
        <f t="shared" si="6"/>
        <v>1.2749999999999999</v>
      </c>
      <c r="Y18" s="75">
        <f t="shared" si="6"/>
        <v>1.36</v>
      </c>
      <c r="Z18" s="75">
        <f t="shared" si="6"/>
        <v>1.4450000000000001</v>
      </c>
      <c r="AA18" s="75">
        <f t="shared" si="6"/>
        <v>1.53</v>
      </c>
    </row>
    <row r="19" spans="1:27" x14ac:dyDescent="0.25">
      <c r="B19" s="72">
        <v>18</v>
      </c>
      <c r="C19" s="22">
        <f t="shared" si="1"/>
        <v>0.36</v>
      </c>
      <c r="D19" s="73">
        <f t="shared" si="3"/>
        <v>2.25</v>
      </c>
      <c r="E19" s="74"/>
      <c r="F19" s="75">
        <f t="shared" si="5"/>
        <v>0.495</v>
      </c>
      <c r="G19" s="75">
        <f t="shared" si="5"/>
        <v>0.51749999999999996</v>
      </c>
      <c r="H19" s="75">
        <f t="shared" si="5"/>
        <v>0.54</v>
      </c>
      <c r="I19" s="75">
        <f t="shared" si="5"/>
        <v>0.5625</v>
      </c>
      <c r="J19" s="75">
        <f t="shared" si="5"/>
        <v>0.58499999999999996</v>
      </c>
      <c r="K19" s="75">
        <f t="shared" si="5"/>
        <v>0.60750000000000004</v>
      </c>
      <c r="L19" s="75">
        <f t="shared" si="5"/>
        <v>0.63</v>
      </c>
      <c r="M19" s="75">
        <f t="shared" si="5"/>
        <v>0.65249999999999997</v>
      </c>
      <c r="N19" s="75">
        <f t="shared" si="5"/>
        <v>0.67500000000000004</v>
      </c>
      <c r="O19" s="75">
        <f t="shared" si="5"/>
        <v>0.69750000000000001</v>
      </c>
      <c r="P19" s="75">
        <f t="shared" si="5"/>
        <v>0.72</v>
      </c>
      <c r="Q19" s="75">
        <f t="shared" si="5"/>
        <v>0.81</v>
      </c>
      <c r="R19" s="75">
        <f t="shared" si="5"/>
        <v>0.9</v>
      </c>
      <c r="S19" s="75">
        <f t="shared" si="5"/>
        <v>0.99</v>
      </c>
      <c r="T19" s="75">
        <f t="shared" si="5"/>
        <v>1.08</v>
      </c>
      <c r="U19" s="75">
        <f t="shared" si="5"/>
        <v>1.125</v>
      </c>
      <c r="V19" s="75">
        <f t="shared" si="6"/>
        <v>1.17</v>
      </c>
      <c r="W19" s="75">
        <f t="shared" si="6"/>
        <v>1.26</v>
      </c>
      <c r="X19" s="75">
        <f t="shared" si="6"/>
        <v>1.35</v>
      </c>
      <c r="Y19" s="75">
        <f t="shared" si="6"/>
        <v>1.44</v>
      </c>
      <c r="Z19" s="75">
        <f t="shared" si="6"/>
        <v>1.53</v>
      </c>
      <c r="AA19" s="75">
        <f t="shared" si="6"/>
        <v>1.62</v>
      </c>
    </row>
    <row r="20" spans="1:27" x14ac:dyDescent="0.25">
      <c r="B20" s="72">
        <v>19</v>
      </c>
      <c r="C20" s="22">
        <f t="shared" si="1"/>
        <v>0.38</v>
      </c>
      <c r="D20" s="73">
        <f t="shared" si="3"/>
        <v>2.375</v>
      </c>
      <c r="E20" s="74"/>
      <c r="F20" s="75">
        <f t="shared" si="5"/>
        <v>0.52249999999999996</v>
      </c>
      <c r="G20" s="75">
        <f t="shared" si="5"/>
        <v>0.54625000000000001</v>
      </c>
      <c r="H20" s="75">
        <f t="shared" si="5"/>
        <v>0.56999999999999995</v>
      </c>
      <c r="I20" s="75">
        <f t="shared" si="5"/>
        <v>0.59375</v>
      </c>
      <c r="J20" s="75">
        <f t="shared" si="5"/>
        <v>0.61750000000000005</v>
      </c>
      <c r="K20" s="75">
        <f t="shared" si="5"/>
        <v>0.64124999999999999</v>
      </c>
      <c r="L20" s="75">
        <f t="shared" si="5"/>
        <v>0.66500000000000004</v>
      </c>
      <c r="M20" s="75">
        <f t="shared" si="5"/>
        <v>0.68874999999999997</v>
      </c>
      <c r="N20" s="75">
        <f t="shared" si="5"/>
        <v>0.71250000000000002</v>
      </c>
      <c r="O20" s="75">
        <f t="shared" si="5"/>
        <v>0.73624999999999996</v>
      </c>
      <c r="P20" s="75">
        <f t="shared" si="5"/>
        <v>0.76</v>
      </c>
      <c r="Q20" s="75">
        <f t="shared" si="5"/>
        <v>0.85499999999999998</v>
      </c>
      <c r="R20" s="75">
        <f t="shared" si="5"/>
        <v>0.95</v>
      </c>
      <c r="S20" s="75">
        <f t="shared" si="5"/>
        <v>1.0449999999999999</v>
      </c>
      <c r="T20" s="75">
        <f t="shared" si="5"/>
        <v>1.1399999999999999</v>
      </c>
      <c r="U20" s="75">
        <f t="shared" si="5"/>
        <v>1.1875</v>
      </c>
      <c r="V20" s="75">
        <f t="shared" si="6"/>
        <v>1.2350000000000001</v>
      </c>
      <c r="W20" s="75">
        <f t="shared" si="6"/>
        <v>1.33</v>
      </c>
      <c r="X20" s="75">
        <f t="shared" si="6"/>
        <v>1.425</v>
      </c>
      <c r="Y20" s="75">
        <f t="shared" si="6"/>
        <v>1.52</v>
      </c>
      <c r="Z20" s="75">
        <f t="shared" si="6"/>
        <v>1.615</v>
      </c>
      <c r="AA20" s="75">
        <f t="shared" si="6"/>
        <v>1.71</v>
      </c>
    </row>
    <row r="21" spans="1:27" x14ac:dyDescent="0.25">
      <c r="A21" t="s">
        <v>44</v>
      </c>
      <c r="B21" s="72">
        <v>20</v>
      </c>
      <c r="C21" s="25">
        <f t="shared" si="1"/>
        <v>0.4</v>
      </c>
      <c r="D21" s="73">
        <f t="shared" si="3"/>
        <v>2.5</v>
      </c>
      <c r="E21" s="74"/>
      <c r="F21" s="75">
        <f t="shared" si="5"/>
        <v>0.55000000000000004</v>
      </c>
      <c r="G21" s="75">
        <f t="shared" si="5"/>
        <v>0.57499999999999996</v>
      </c>
      <c r="H21" s="75">
        <f t="shared" si="5"/>
        <v>0.6</v>
      </c>
      <c r="I21" s="75">
        <f t="shared" si="5"/>
        <v>0.625</v>
      </c>
      <c r="J21" s="75">
        <f t="shared" si="5"/>
        <v>0.65</v>
      </c>
      <c r="K21" s="75">
        <f t="shared" si="5"/>
        <v>0.67500000000000004</v>
      </c>
      <c r="L21" s="75">
        <f t="shared" si="5"/>
        <v>0.7</v>
      </c>
      <c r="M21" s="75">
        <f t="shared" si="5"/>
        <v>0.72499999999999998</v>
      </c>
      <c r="N21" s="75">
        <f t="shared" si="5"/>
        <v>0.75</v>
      </c>
      <c r="O21" s="75">
        <f t="shared" si="5"/>
        <v>0.77500000000000002</v>
      </c>
      <c r="P21" s="75">
        <f t="shared" si="5"/>
        <v>0.8</v>
      </c>
      <c r="Q21" s="75">
        <f t="shared" si="5"/>
        <v>0.9</v>
      </c>
      <c r="R21" s="75">
        <f t="shared" si="5"/>
        <v>1</v>
      </c>
      <c r="S21" s="75">
        <f t="shared" si="5"/>
        <v>1.1000000000000001</v>
      </c>
      <c r="T21" s="75">
        <f t="shared" si="5"/>
        <v>1.2</v>
      </c>
      <c r="U21" s="75">
        <f t="shared" si="5"/>
        <v>1.25</v>
      </c>
      <c r="V21" s="75">
        <f t="shared" si="6"/>
        <v>1.3</v>
      </c>
      <c r="W21" s="75">
        <f t="shared" si="6"/>
        <v>1.4</v>
      </c>
      <c r="X21" s="75">
        <f t="shared" si="6"/>
        <v>1.5</v>
      </c>
      <c r="Y21" s="75">
        <f t="shared" si="6"/>
        <v>1.6</v>
      </c>
      <c r="Z21" s="75">
        <f t="shared" si="6"/>
        <v>1.7</v>
      </c>
      <c r="AA21" s="75">
        <f t="shared" si="6"/>
        <v>1.8</v>
      </c>
    </row>
    <row r="22" spans="1:27" x14ac:dyDescent="0.25">
      <c r="A22" t="s">
        <v>45</v>
      </c>
      <c r="B22" s="72">
        <v>21.5</v>
      </c>
      <c r="C22" s="28">
        <f t="shared" si="1"/>
        <v>0.43</v>
      </c>
      <c r="D22" s="73">
        <f t="shared" si="3"/>
        <v>2.6875</v>
      </c>
      <c r="E22" s="74"/>
      <c r="F22" s="75">
        <f t="shared" si="5"/>
        <v>0.59125000000000005</v>
      </c>
      <c r="G22" s="75">
        <f t="shared" si="5"/>
        <v>0.61812500000000004</v>
      </c>
      <c r="H22" s="75">
        <f t="shared" si="5"/>
        <v>0.64500000000000002</v>
      </c>
      <c r="I22" s="75">
        <f t="shared" si="5"/>
        <v>0.671875</v>
      </c>
      <c r="J22" s="75">
        <f t="shared" si="5"/>
        <v>0.69874999999999998</v>
      </c>
      <c r="K22" s="75">
        <f t="shared" si="5"/>
        <v>0.72562499999999996</v>
      </c>
      <c r="L22" s="75">
        <f t="shared" si="5"/>
        <v>0.75249999999999995</v>
      </c>
      <c r="M22" s="75">
        <f t="shared" si="5"/>
        <v>0.77937500000000004</v>
      </c>
      <c r="N22" s="75">
        <f t="shared" si="5"/>
        <v>0.80625000000000002</v>
      </c>
      <c r="O22" s="75">
        <f t="shared" si="5"/>
        <v>0.833125</v>
      </c>
      <c r="P22" s="75">
        <f t="shared" si="5"/>
        <v>0.86</v>
      </c>
      <c r="Q22" s="75">
        <f t="shared" si="5"/>
        <v>0.96750000000000003</v>
      </c>
      <c r="R22" s="75">
        <f t="shared" si="5"/>
        <v>1.075</v>
      </c>
      <c r="S22" s="75">
        <f t="shared" si="5"/>
        <v>1.1825000000000001</v>
      </c>
      <c r="T22" s="75">
        <f t="shared" si="5"/>
        <v>1.29</v>
      </c>
      <c r="U22" s="75">
        <f t="shared" si="5"/>
        <v>1.34375</v>
      </c>
      <c r="V22" s="75">
        <f t="shared" si="6"/>
        <v>1.3975</v>
      </c>
      <c r="W22" s="75">
        <f t="shared" si="6"/>
        <v>1.5049999999999999</v>
      </c>
      <c r="X22" s="75">
        <f t="shared" si="6"/>
        <v>1.6125</v>
      </c>
      <c r="Y22" s="75">
        <f t="shared" si="6"/>
        <v>1.72</v>
      </c>
      <c r="Z22" s="75">
        <f t="shared" si="6"/>
        <v>1.8274999999999999</v>
      </c>
      <c r="AA22" s="75">
        <f t="shared" si="6"/>
        <v>1.9350000000000001</v>
      </c>
    </row>
    <row r="23" spans="1:27" x14ac:dyDescent="0.25">
      <c r="A23" t="s">
        <v>46</v>
      </c>
      <c r="B23" s="72">
        <v>22</v>
      </c>
      <c r="C23" s="28">
        <f t="shared" si="1"/>
        <v>0.44</v>
      </c>
      <c r="D23" s="73">
        <f t="shared" si="3"/>
        <v>2.75</v>
      </c>
      <c r="E23" s="74"/>
      <c r="F23" s="75">
        <f t="shared" si="5"/>
        <v>0.60499999999999998</v>
      </c>
      <c r="G23" s="75">
        <f t="shared" si="5"/>
        <v>0.63249999999999995</v>
      </c>
      <c r="H23" s="75">
        <f t="shared" si="5"/>
        <v>0.66</v>
      </c>
      <c r="I23" s="75">
        <f t="shared" si="5"/>
        <v>0.6875</v>
      </c>
      <c r="J23" s="75">
        <f t="shared" si="5"/>
        <v>0.71499999999999997</v>
      </c>
      <c r="K23" s="75">
        <f t="shared" si="5"/>
        <v>0.74250000000000005</v>
      </c>
      <c r="L23" s="75">
        <f t="shared" si="5"/>
        <v>0.77</v>
      </c>
      <c r="M23" s="75">
        <f t="shared" si="5"/>
        <v>0.79749999999999999</v>
      </c>
      <c r="N23" s="75">
        <f t="shared" si="5"/>
        <v>0.82499999999999996</v>
      </c>
      <c r="O23" s="75">
        <f t="shared" si="5"/>
        <v>0.85250000000000004</v>
      </c>
      <c r="P23" s="75">
        <f t="shared" si="5"/>
        <v>0.88</v>
      </c>
      <c r="Q23" s="75">
        <f t="shared" si="5"/>
        <v>0.99</v>
      </c>
      <c r="R23" s="75">
        <f t="shared" si="5"/>
        <v>1.1000000000000001</v>
      </c>
      <c r="S23" s="75">
        <f t="shared" si="5"/>
        <v>1.21</v>
      </c>
      <c r="T23" s="75">
        <f t="shared" si="5"/>
        <v>1.32</v>
      </c>
      <c r="U23" s="75">
        <f t="shared" si="5"/>
        <v>1.375</v>
      </c>
      <c r="V23" s="75">
        <f t="shared" si="6"/>
        <v>1.43</v>
      </c>
      <c r="W23" s="75">
        <f t="shared" si="6"/>
        <v>1.54</v>
      </c>
      <c r="X23" s="75">
        <f t="shared" si="6"/>
        <v>1.65</v>
      </c>
      <c r="Y23" s="75">
        <f t="shared" si="6"/>
        <v>1.76</v>
      </c>
      <c r="Z23" s="75">
        <f t="shared" si="6"/>
        <v>1.87</v>
      </c>
      <c r="AA23" s="75">
        <f t="shared" si="6"/>
        <v>1.98</v>
      </c>
    </row>
    <row r="24" spans="1:27" x14ac:dyDescent="0.25">
      <c r="A24" t="s">
        <v>47</v>
      </c>
      <c r="B24" s="72">
        <v>23</v>
      </c>
      <c r="C24" s="28">
        <f t="shared" si="1"/>
        <v>0.46</v>
      </c>
      <c r="D24" s="73">
        <f t="shared" si="3"/>
        <v>2.875</v>
      </c>
      <c r="E24" s="74"/>
      <c r="F24" s="75">
        <f t="shared" si="5"/>
        <v>0.63249999999999995</v>
      </c>
      <c r="G24" s="75">
        <f t="shared" si="5"/>
        <v>0.66125</v>
      </c>
      <c r="H24" s="75">
        <f t="shared" si="5"/>
        <v>0.69</v>
      </c>
      <c r="I24" s="75">
        <f t="shared" si="5"/>
        <v>0.71875</v>
      </c>
      <c r="J24" s="75">
        <f t="shared" si="5"/>
        <v>0.74750000000000005</v>
      </c>
      <c r="K24" s="75">
        <f t="shared" si="5"/>
        <v>0.77625</v>
      </c>
      <c r="L24" s="75">
        <f t="shared" si="5"/>
        <v>0.80500000000000005</v>
      </c>
      <c r="M24" s="75">
        <f t="shared" si="5"/>
        <v>0.83374999999999999</v>
      </c>
      <c r="N24" s="75">
        <f t="shared" si="5"/>
        <v>0.86250000000000004</v>
      </c>
      <c r="O24" s="75">
        <f t="shared" si="5"/>
        <v>0.89124999999999999</v>
      </c>
      <c r="P24" s="75">
        <f t="shared" si="5"/>
        <v>0.92</v>
      </c>
      <c r="Q24" s="75">
        <f t="shared" si="5"/>
        <v>1.0349999999999999</v>
      </c>
      <c r="R24" s="75">
        <f t="shared" si="5"/>
        <v>1.1499999999999999</v>
      </c>
      <c r="S24" s="75">
        <f t="shared" si="5"/>
        <v>1.2649999999999999</v>
      </c>
      <c r="T24" s="75">
        <f t="shared" si="5"/>
        <v>1.38</v>
      </c>
      <c r="U24" s="75">
        <f t="shared" si="5"/>
        <v>1.4375</v>
      </c>
      <c r="V24" s="75">
        <f t="shared" si="6"/>
        <v>1.4950000000000001</v>
      </c>
      <c r="W24" s="75">
        <f t="shared" si="6"/>
        <v>1.61</v>
      </c>
      <c r="X24" s="75">
        <f t="shared" si="6"/>
        <v>1.7250000000000001</v>
      </c>
      <c r="Y24" s="75">
        <f t="shared" si="6"/>
        <v>1.84</v>
      </c>
      <c r="Z24" s="75">
        <f t="shared" si="6"/>
        <v>1.9550000000000001</v>
      </c>
      <c r="AA24" s="75">
        <f t="shared" si="6"/>
        <v>2.0699999999999998</v>
      </c>
    </row>
    <row r="25" spans="1:27" x14ac:dyDescent="0.25">
      <c r="B25" s="72">
        <v>23</v>
      </c>
      <c r="C25" s="28">
        <f t="shared" si="1"/>
        <v>0.46</v>
      </c>
      <c r="D25" s="73">
        <f t="shared" si="3"/>
        <v>2.875</v>
      </c>
      <c r="E25" s="74"/>
      <c r="F25" s="75">
        <f t="shared" si="5"/>
        <v>0.63249999999999995</v>
      </c>
      <c r="G25" s="75">
        <f t="shared" si="5"/>
        <v>0.66125</v>
      </c>
      <c r="H25" s="75">
        <f t="shared" si="5"/>
        <v>0.69</v>
      </c>
      <c r="I25" s="75">
        <f t="shared" si="5"/>
        <v>0.71875</v>
      </c>
      <c r="J25" s="75">
        <f t="shared" si="5"/>
        <v>0.74750000000000005</v>
      </c>
      <c r="K25" s="75">
        <f t="shared" si="5"/>
        <v>0.77625</v>
      </c>
      <c r="L25" s="75">
        <f t="shared" si="5"/>
        <v>0.80500000000000005</v>
      </c>
      <c r="M25" s="75">
        <f t="shared" si="5"/>
        <v>0.83374999999999999</v>
      </c>
      <c r="N25" s="75">
        <f t="shared" si="5"/>
        <v>0.86250000000000004</v>
      </c>
      <c r="O25" s="75">
        <f t="shared" si="5"/>
        <v>0.89124999999999999</v>
      </c>
      <c r="P25" s="75">
        <f t="shared" si="5"/>
        <v>0.92</v>
      </c>
      <c r="Q25" s="75">
        <f t="shared" si="5"/>
        <v>1.0349999999999999</v>
      </c>
      <c r="R25" s="75">
        <f t="shared" si="5"/>
        <v>1.1499999999999999</v>
      </c>
      <c r="S25" s="75">
        <f t="shared" si="5"/>
        <v>1.2649999999999999</v>
      </c>
      <c r="T25" s="75">
        <f t="shared" si="5"/>
        <v>1.38</v>
      </c>
      <c r="U25" s="75">
        <f t="shared" si="5"/>
        <v>1.4375</v>
      </c>
      <c r="V25" s="75">
        <f t="shared" si="6"/>
        <v>1.4950000000000001</v>
      </c>
      <c r="W25" s="75">
        <f t="shared" si="6"/>
        <v>1.61</v>
      </c>
      <c r="X25" s="75">
        <f t="shared" si="6"/>
        <v>1.7250000000000001</v>
      </c>
      <c r="Y25" s="75">
        <f t="shared" si="6"/>
        <v>1.84</v>
      </c>
      <c r="Z25" s="75">
        <f t="shared" si="6"/>
        <v>1.9550000000000001</v>
      </c>
      <c r="AA25" s="75">
        <f t="shared" si="6"/>
        <v>2.0699999999999998</v>
      </c>
    </row>
    <row r="26" spans="1:27" x14ac:dyDescent="0.25">
      <c r="B26" s="77">
        <v>24</v>
      </c>
      <c r="C26" s="28">
        <f t="shared" si="1"/>
        <v>0.48</v>
      </c>
      <c r="D26" s="73">
        <f t="shared" si="3"/>
        <v>3</v>
      </c>
      <c r="E26" s="74"/>
      <c r="F26" s="75">
        <f t="shared" si="5"/>
        <v>0.66</v>
      </c>
      <c r="G26" s="75">
        <f t="shared" si="5"/>
        <v>0.69</v>
      </c>
      <c r="H26" s="75">
        <f t="shared" si="5"/>
        <v>0.72</v>
      </c>
      <c r="I26" s="75">
        <f t="shared" si="5"/>
        <v>0.75</v>
      </c>
      <c r="J26" s="75">
        <f t="shared" si="5"/>
        <v>0.78</v>
      </c>
      <c r="K26" s="75">
        <f t="shared" si="5"/>
        <v>0.81</v>
      </c>
      <c r="L26" s="75">
        <f t="shared" si="5"/>
        <v>0.84</v>
      </c>
      <c r="M26" s="75">
        <f t="shared" si="5"/>
        <v>0.87</v>
      </c>
      <c r="N26" s="75">
        <f t="shared" si="5"/>
        <v>0.9</v>
      </c>
      <c r="O26" s="75">
        <f t="shared" si="5"/>
        <v>0.93</v>
      </c>
      <c r="P26" s="75">
        <f t="shared" si="5"/>
        <v>0.96</v>
      </c>
      <c r="Q26" s="75">
        <f t="shared" si="5"/>
        <v>1.08</v>
      </c>
      <c r="R26" s="75">
        <f t="shared" si="5"/>
        <v>1.2</v>
      </c>
      <c r="S26" s="75">
        <f t="shared" si="5"/>
        <v>1.32</v>
      </c>
      <c r="T26" s="75">
        <f t="shared" si="5"/>
        <v>1.44</v>
      </c>
      <c r="U26" s="75">
        <f t="shared" ref="U26" si="7">(($B26/8)*U$2)/50</f>
        <v>1.5</v>
      </c>
      <c r="V26" s="75">
        <f t="shared" si="6"/>
        <v>1.56</v>
      </c>
      <c r="W26" s="75">
        <f t="shared" si="6"/>
        <v>1.68</v>
      </c>
      <c r="X26" s="75">
        <f t="shared" si="6"/>
        <v>1.8</v>
      </c>
      <c r="Y26" s="75">
        <f t="shared" si="6"/>
        <v>1.92</v>
      </c>
      <c r="Z26" s="75">
        <f t="shared" si="6"/>
        <v>2.04</v>
      </c>
      <c r="AA26" s="75">
        <f t="shared" si="6"/>
        <v>2.16</v>
      </c>
    </row>
    <row r="27" spans="1:27" x14ac:dyDescent="0.25">
      <c r="B27" s="72">
        <v>25</v>
      </c>
      <c r="C27" s="28">
        <f t="shared" si="1"/>
        <v>0.5</v>
      </c>
      <c r="D27" s="73">
        <f t="shared" si="3"/>
        <v>3.125</v>
      </c>
      <c r="E27" s="74"/>
      <c r="F27" s="75">
        <f t="shared" ref="F27:U42" si="8">(($B27/8)*F$2)/50</f>
        <v>0.6875</v>
      </c>
      <c r="G27" s="75">
        <f t="shared" si="8"/>
        <v>0.71875</v>
      </c>
      <c r="H27" s="75">
        <f t="shared" si="8"/>
        <v>0.75</v>
      </c>
      <c r="I27" s="75">
        <f t="shared" si="8"/>
        <v>0.78125</v>
      </c>
      <c r="J27" s="75">
        <f t="shared" si="8"/>
        <v>0.8125</v>
      </c>
      <c r="K27" s="75">
        <f t="shared" si="8"/>
        <v>0.84375</v>
      </c>
      <c r="L27" s="75">
        <f t="shared" si="8"/>
        <v>0.875</v>
      </c>
      <c r="M27" s="75">
        <f t="shared" si="8"/>
        <v>0.90625</v>
      </c>
      <c r="N27" s="75">
        <f t="shared" si="8"/>
        <v>0.9375</v>
      </c>
      <c r="O27" s="75">
        <f t="shared" si="8"/>
        <v>0.96875</v>
      </c>
      <c r="P27" s="75">
        <f>(($B27/8)*P$2)/50</f>
        <v>1</v>
      </c>
      <c r="Q27" s="75">
        <f t="shared" si="8"/>
        <v>1.125</v>
      </c>
      <c r="R27" s="75">
        <f t="shared" si="8"/>
        <v>1.25</v>
      </c>
      <c r="S27" s="75">
        <f t="shared" si="8"/>
        <v>1.375</v>
      </c>
      <c r="T27" s="75">
        <f t="shared" si="8"/>
        <v>1.5</v>
      </c>
      <c r="U27" s="75">
        <f t="shared" si="8"/>
        <v>1.5625</v>
      </c>
      <c r="V27" s="75">
        <f t="shared" ref="V27:AA44" si="9">(($B27/8)*V$2)/50</f>
        <v>1.625</v>
      </c>
      <c r="W27" s="75">
        <f t="shared" si="9"/>
        <v>1.75</v>
      </c>
      <c r="X27" s="75">
        <f t="shared" si="9"/>
        <v>1.875</v>
      </c>
      <c r="Y27" s="75">
        <f t="shared" si="9"/>
        <v>2</v>
      </c>
      <c r="Z27" s="75">
        <f t="shared" si="9"/>
        <v>2.125</v>
      </c>
      <c r="AA27" s="75">
        <f t="shared" si="9"/>
        <v>2.25</v>
      </c>
    </row>
    <row r="28" spans="1:27" x14ac:dyDescent="0.25">
      <c r="B28" s="72">
        <v>26</v>
      </c>
      <c r="C28" s="28">
        <f t="shared" si="1"/>
        <v>0.52</v>
      </c>
      <c r="D28" s="73">
        <f t="shared" si="3"/>
        <v>3.25</v>
      </c>
      <c r="E28" s="74"/>
      <c r="F28" s="75">
        <f t="shared" si="8"/>
        <v>0.71499999999999997</v>
      </c>
      <c r="G28" s="75">
        <f t="shared" si="8"/>
        <v>0.74750000000000005</v>
      </c>
      <c r="H28" s="75">
        <f t="shared" si="8"/>
        <v>0.78</v>
      </c>
      <c r="I28" s="75">
        <f t="shared" si="8"/>
        <v>0.8125</v>
      </c>
      <c r="J28" s="75">
        <f t="shared" si="8"/>
        <v>0.84499999999999997</v>
      </c>
      <c r="K28" s="75">
        <f t="shared" si="8"/>
        <v>0.87749999999999995</v>
      </c>
      <c r="L28" s="75">
        <f t="shared" si="8"/>
        <v>0.91</v>
      </c>
      <c r="M28" s="75">
        <f t="shared" si="8"/>
        <v>0.9425</v>
      </c>
      <c r="N28" s="75">
        <f t="shared" si="8"/>
        <v>0.97499999999999998</v>
      </c>
      <c r="O28" s="75">
        <f t="shared" si="8"/>
        <v>1.0075000000000001</v>
      </c>
      <c r="P28" s="75">
        <f t="shared" si="8"/>
        <v>1.04</v>
      </c>
      <c r="Q28" s="75">
        <f t="shared" si="8"/>
        <v>1.17</v>
      </c>
      <c r="R28" s="75">
        <f t="shared" si="8"/>
        <v>1.3</v>
      </c>
      <c r="S28" s="75">
        <f t="shared" si="8"/>
        <v>1.43</v>
      </c>
      <c r="T28" s="75">
        <f t="shared" si="8"/>
        <v>1.56</v>
      </c>
      <c r="U28" s="75">
        <f t="shared" si="8"/>
        <v>1.625</v>
      </c>
      <c r="V28" s="75">
        <f t="shared" si="9"/>
        <v>1.69</v>
      </c>
      <c r="W28" s="75">
        <f t="shared" si="9"/>
        <v>1.82</v>
      </c>
      <c r="X28" s="75">
        <f t="shared" si="9"/>
        <v>1.95</v>
      </c>
      <c r="Y28" s="75">
        <f t="shared" si="9"/>
        <v>2.08</v>
      </c>
      <c r="Z28" s="75">
        <f t="shared" si="9"/>
        <v>2.21</v>
      </c>
      <c r="AA28" s="75">
        <f t="shared" si="9"/>
        <v>2.34</v>
      </c>
    </row>
    <row r="29" spans="1:27" x14ac:dyDescent="0.25">
      <c r="B29" s="72">
        <v>27</v>
      </c>
      <c r="C29" s="28">
        <f t="shared" si="1"/>
        <v>0.54</v>
      </c>
      <c r="D29" s="73">
        <f t="shared" si="3"/>
        <v>3.375</v>
      </c>
      <c r="E29" s="74"/>
      <c r="F29" s="75">
        <f t="shared" si="8"/>
        <v>0.74250000000000005</v>
      </c>
      <c r="G29" s="75">
        <f t="shared" si="8"/>
        <v>0.77625</v>
      </c>
      <c r="H29" s="75">
        <f t="shared" si="8"/>
        <v>0.81</v>
      </c>
      <c r="I29" s="75">
        <f t="shared" si="8"/>
        <v>0.84375</v>
      </c>
      <c r="J29" s="75">
        <f t="shared" si="8"/>
        <v>0.87749999999999995</v>
      </c>
      <c r="K29" s="75">
        <f t="shared" si="8"/>
        <v>0.91125</v>
      </c>
      <c r="L29" s="75">
        <f t="shared" si="8"/>
        <v>0.94499999999999995</v>
      </c>
      <c r="M29" s="75">
        <f t="shared" si="8"/>
        <v>0.97875000000000001</v>
      </c>
      <c r="N29" s="75">
        <f t="shared" si="8"/>
        <v>1.0125</v>
      </c>
      <c r="O29" s="75">
        <f t="shared" si="8"/>
        <v>1.0462499999999999</v>
      </c>
      <c r="P29" s="75">
        <f t="shared" si="8"/>
        <v>1.08</v>
      </c>
      <c r="Q29" s="75">
        <f t="shared" si="8"/>
        <v>1.2150000000000001</v>
      </c>
      <c r="R29" s="75">
        <f t="shared" si="8"/>
        <v>1.35</v>
      </c>
      <c r="S29" s="75">
        <f t="shared" si="8"/>
        <v>1.4850000000000001</v>
      </c>
      <c r="T29" s="75">
        <f t="shared" si="8"/>
        <v>1.62</v>
      </c>
      <c r="U29" s="75">
        <f t="shared" si="8"/>
        <v>1.6875</v>
      </c>
      <c r="V29" s="75">
        <f t="shared" si="9"/>
        <v>1.7549999999999999</v>
      </c>
      <c r="W29" s="75">
        <f t="shared" si="9"/>
        <v>1.89</v>
      </c>
      <c r="X29" s="75">
        <f t="shared" si="9"/>
        <v>2.0249999999999999</v>
      </c>
      <c r="Y29" s="75">
        <f t="shared" si="9"/>
        <v>2.16</v>
      </c>
      <c r="Z29" s="75">
        <f t="shared" si="9"/>
        <v>2.2949999999999999</v>
      </c>
      <c r="AA29" s="75">
        <f t="shared" si="9"/>
        <v>2.4300000000000002</v>
      </c>
    </row>
    <row r="30" spans="1:27" x14ac:dyDescent="0.25">
      <c r="B30" s="72">
        <v>28</v>
      </c>
      <c r="C30" s="28">
        <f t="shared" si="1"/>
        <v>0.56000000000000005</v>
      </c>
      <c r="D30" s="73">
        <f t="shared" si="3"/>
        <v>3.5</v>
      </c>
      <c r="E30" s="74"/>
      <c r="F30" s="75">
        <f t="shared" si="8"/>
        <v>0.77</v>
      </c>
      <c r="G30" s="75">
        <f t="shared" si="8"/>
        <v>0.80500000000000005</v>
      </c>
      <c r="H30" s="75">
        <f t="shared" si="8"/>
        <v>0.84</v>
      </c>
      <c r="I30" s="75">
        <f t="shared" si="8"/>
        <v>0.875</v>
      </c>
      <c r="J30" s="75">
        <f t="shared" si="8"/>
        <v>0.91</v>
      </c>
      <c r="K30" s="75">
        <f t="shared" si="8"/>
        <v>0.94499999999999995</v>
      </c>
      <c r="L30" s="75">
        <f t="shared" si="8"/>
        <v>0.98</v>
      </c>
      <c r="M30" s="75">
        <f t="shared" si="8"/>
        <v>1.0149999999999999</v>
      </c>
      <c r="N30" s="75">
        <f t="shared" si="8"/>
        <v>1.05</v>
      </c>
      <c r="O30" s="75">
        <f t="shared" si="8"/>
        <v>1.085</v>
      </c>
      <c r="P30" s="75">
        <f t="shared" si="8"/>
        <v>1.1200000000000001</v>
      </c>
      <c r="Q30" s="75">
        <f t="shared" si="8"/>
        <v>1.26</v>
      </c>
      <c r="R30" s="75">
        <f t="shared" si="8"/>
        <v>1.4</v>
      </c>
      <c r="S30" s="75">
        <f t="shared" si="8"/>
        <v>1.54</v>
      </c>
      <c r="T30" s="75">
        <f t="shared" si="8"/>
        <v>1.68</v>
      </c>
      <c r="U30" s="75">
        <f t="shared" si="8"/>
        <v>1.75</v>
      </c>
      <c r="V30" s="75">
        <f t="shared" si="9"/>
        <v>1.82</v>
      </c>
      <c r="W30" s="75">
        <f t="shared" si="9"/>
        <v>1.96</v>
      </c>
      <c r="X30" s="75">
        <f t="shared" si="9"/>
        <v>2.1</v>
      </c>
      <c r="Y30" s="75">
        <f t="shared" si="9"/>
        <v>2.2400000000000002</v>
      </c>
      <c r="Z30" s="75">
        <f t="shared" si="9"/>
        <v>2.38</v>
      </c>
      <c r="AA30" s="75">
        <f t="shared" si="9"/>
        <v>2.52</v>
      </c>
    </row>
    <row r="31" spans="1:27" x14ac:dyDescent="0.25">
      <c r="B31" s="72">
        <v>29</v>
      </c>
      <c r="C31" s="28">
        <f t="shared" si="1"/>
        <v>0.57999999999999996</v>
      </c>
      <c r="D31" s="73">
        <f t="shared" si="3"/>
        <v>3.625</v>
      </c>
      <c r="E31" s="74"/>
      <c r="F31" s="75">
        <f t="shared" si="8"/>
        <v>0.79749999999999999</v>
      </c>
      <c r="G31" s="75">
        <f t="shared" si="8"/>
        <v>0.83374999999999999</v>
      </c>
      <c r="H31" s="75">
        <f t="shared" si="8"/>
        <v>0.87</v>
      </c>
      <c r="I31" s="75">
        <f t="shared" si="8"/>
        <v>0.90625</v>
      </c>
      <c r="J31" s="75">
        <f t="shared" si="8"/>
        <v>0.9425</v>
      </c>
      <c r="K31" s="75">
        <f t="shared" si="8"/>
        <v>0.97875000000000001</v>
      </c>
      <c r="L31" s="75">
        <f t="shared" si="8"/>
        <v>1.0149999999999999</v>
      </c>
      <c r="M31" s="75">
        <f t="shared" si="8"/>
        <v>1.05125</v>
      </c>
      <c r="N31" s="75">
        <f t="shared" si="8"/>
        <v>1.0874999999999999</v>
      </c>
      <c r="O31" s="75">
        <f t="shared" si="8"/>
        <v>1.12375</v>
      </c>
      <c r="P31" s="75">
        <f t="shared" si="8"/>
        <v>1.1599999999999999</v>
      </c>
      <c r="Q31" s="75">
        <f t="shared" si="8"/>
        <v>1.3049999999999999</v>
      </c>
      <c r="R31" s="75">
        <f t="shared" si="8"/>
        <v>1.45</v>
      </c>
      <c r="S31" s="75">
        <f t="shared" si="8"/>
        <v>1.595</v>
      </c>
      <c r="T31" s="75">
        <f t="shared" si="8"/>
        <v>1.74</v>
      </c>
      <c r="U31" s="75">
        <f t="shared" si="8"/>
        <v>1.8125</v>
      </c>
      <c r="V31" s="75">
        <f t="shared" si="9"/>
        <v>1.885</v>
      </c>
      <c r="W31" s="75">
        <f t="shared" si="9"/>
        <v>2.0299999999999998</v>
      </c>
      <c r="X31" s="75">
        <f t="shared" si="9"/>
        <v>2.1749999999999998</v>
      </c>
      <c r="Y31" s="75">
        <f t="shared" si="9"/>
        <v>2.3199999999999998</v>
      </c>
      <c r="Z31" s="75">
        <f t="shared" si="9"/>
        <v>2.4649999999999999</v>
      </c>
      <c r="AA31" s="75">
        <f t="shared" si="9"/>
        <v>2.61</v>
      </c>
    </row>
    <row r="32" spans="1:27" x14ac:dyDescent="0.25">
      <c r="B32" s="72">
        <v>30</v>
      </c>
      <c r="C32" s="28">
        <f t="shared" si="1"/>
        <v>0.6</v>
      </c>
      <c r="D32" s="73">
        <f t="shared" si="3"/>
        <v>3.75</v>
      </c>
      <c r="E32" s="74"/>
      <c r="F32" s="75">
        <f t="shared" si="8"/>
        <v>0.82499999999999996</v>
      </c>
      <c r="G32" s="75">
        <f t="shared" si="8"/>
        <v>0.86250000000000004</v>
      </c>
      <c r="H32" s="75">
        <f t="shared" si="8"/>
        <v>0.9</v>
      </c>
      <c r="I32" s="75">
        <f t="shared" si="8"/>
        <v>0.9375</v>
      </c>
      <c r="J32" s="75">
        <f t="shared" si="8"/>
        <v>0.97499999999999998</v>
      </c>
      <c r="K32" s="75">
        <f t="shared" si="8"/>
        <v>1.0125</v>
      </c>
      <c r="L32" s="75">
        <f t="shared" si="8"/>
        <v>1.05</v>
      </c>
      <c r="M32" s="75">
        <f t="shared" si="8"/>
        <v>1.0874999999999999</v>
      </c>
      <c r="N32" s="75">
        <f t="shared" si="8"/>
        <v>1.125</v>
      </c>
      <c r="O32" s="75">
        <f t="shared" si="8"/>
        <v>1.1625000000000001</v>
      </c>
      <c r="P32" s="75">
        <f t="shared" si="8"/>
        <v>1.2</v>
      </c>
      <c r="Q32" s="75">
        <f t="shared" si="8"/>
        <v>1.35</v>
      </c>
      <c r="R32" s="75">
        <f t="shared" si="8"/>
        <v>1.5</v>
      </c>
      <c r="S32" s="75">
        <f t="shared" si="8"/>
        <v>1.65</v>
      </c>
      <c r="T32" s="75">
        <f t="shared" si="8"/>
        <v>1.8</v>
      </c>
      <c r="U32" s="75">
        <f t="shared" si="8"/>
        <v>1.875</v>
      </c>
      <c r="V32" s="75">
        <f t="shared" si="9"/>
        <v>1.95</v>
      </c>
      <c r="W32" s="75">
        <f t="shared" si="9"/>
        <v>2.1</v>
      </c>
      <c r="X32" s="75">
        <f t="shared" si="9"/>
        <v>2.25</v>
      </c>
      <c r="Y32" s="75">
        <f t="shared" si="9"/>
        <v>2.4</v>
      </c>
      <c r="Z32" s="75">
        <f t="shared" si="9"/>
        <v>2.5499999999999998</v>
      </c>
      <c r="AA32" s="75">
        <f t="shared" si="9"/>
        <v>2.7</v>
      </c>
    </row>
    <row r="33" spans="2:27" x14ac:dyDescent="0.25">
      <c r="B33" s="72">
        <v>31</v>
      </c>
      <c r="C33" s="28">
        <f t="shared" si="1"/>
        <v>0.62</v>
      </c>
      <c r="D33" s="73">
        <f t="shared" si="3"/>
        <v>3.875</v>
      </c>
      <c r="E33" s="74"/>
      <c r="F33" s="75">
        <f t="shared" si="8"/>
        <v>0.85250000000000004</v>
      </c>
      <c r="G33" s="75">
        <f t="shared" si="8"/>
        <v>0.89124999999999999</v>
      </c>
      <c r="H33" s="75">
        <f t="shared" si="8"/>
        <v>0.93</v>
      </c>
      <c r="I33" s="75">
        <f t="shared" si="8"/>
        <v>0.96875</v>
      </c>
      <c r="J33" s="75">
        <f t="shared" si="8"/>
        <v>1.0075000000000001</v>
      </c>
      <c r="K33" s="75">
        <f t="shared" si="8"/>
        <v>1.0462499999999999</v>
      </c>
      <c r="L33" s="75">
        <f t="shared" si="8"/>
        <v>1.085</v>
      </c>
      <c r="M33" s="75">
        <f t="shared" si="8"/>
        <v>1.12375</v>
      </c>
      <c r="N33" s="75">
        <f t="shared" si="8"/>
        <v>1.1625000000000001</v>
      </c>
      <c r="O33" s="75">
        <f t="shared" si="8"/>
        <v>1.2012499999999999</v>
      </c>
      <c r="P33" s="75">
        <f t="shared" si="8"/>
        <v>1.24</v>
      </c>
      <c r="Q33" s="75">
        <f t="shared" si="8"/>
        <v>1.395</v>
      </c>
      <c r="R33" s="75">
        <f t="shared" si="8"/>
        <v>1.55</v>
      </c>
      <c r="S33" s="75">
        <f t="shared" si="8"/>
        <v>1.7050000000000001</v>
      </c>
      <c r="T33" s="75">
        <f t="shared" si="8"/>
        <v>1.86</v>
      </c>
      <c r="U33" s="75">
        <f t="shared" si="8"/>
        <v>1.9375</v>
      </c>
      <c r="V33" s="75">
        <f t="shared" si="9"/>
        <v>2.0150000000000001</v>
      </c>
      <c r="W33" s="75">
        <f t="shared" si="9"/>
        <v>2.17</v>
      </c>
      <c r="X33" s="75">
        <f t="shared" si="9"/>
        <v>2.3250000000000002</v>
      </c>
      <c r="Y33" s="75">
        <f t="shared" si="9"/>
        <v>2.48</v>
      </c>
      <c r="Z33" s="75">
        <f t="shared" si="9"/>
        <v>2.6349999999999998</v>
      </c>
      <c r="AA33" s="75">
        <f t="shared" si="9"/>
        <v>2.79</v>
      </c>
    </row>
    <row r="34" spans="2:27" x14ac:dyDescent="0.25">
      <c r="B34" s="77">
        <v>32</v>
      </c>
      <c r="C34" s="28">
        <f t="shared" si="1"/>
        <v>0.64</v>
      </c>
      <c r="D34" s="73">
        <f t="shared" si="3"/>
        <v>4</v>
      </c>
      <c r="E34" s="74"/>
      <c r="F34" s="75">
        <f t="shared" si="8"/>
        <v>0.88</v>
      </c>
      <c r="G34" s="75">
        <f t="shared" si="8"/>
        <v>0.92</v>
      </c>
      <c r="H34" s="75">
        <f t="shared" si="8"/>
        <v>0.96</v>
      </c>
      <c r="I34" s="75">
        <f t="shared" si="8"/>
        <v>1</v>
      </c>
      <c r="J34" s="75">
        <f t="shared" si="8"/>
        <v>1.04</v>
      </c>
      <c r="K34" s="75">
        <f t="shared" si="8"/>
        <v>1.08</v>
      </c>
      <c r="L34" s="75">
        <f t="shared" si="8"/>
        <v>1.1200000000000001</v>
      </c>
      <c r="M34" s="75">
        <f t="shared" si="8"/>
        <v>1.1599999999999999</v>
      </c>
      <c r="N34" s="75">
        <f t="shared" si="8"/>
        <v>1.2</v>
      </c>
      <c r="O34" s="75">
        <f t="shared" si="8"/>
        <v>1.24</v>
      </c>
      <c r="P34" s="75">
        <f t="shared" si="8"/>
        <v>1.28</v>
      </c>
      <c r="Q34" s="75">
        <f t="shared" si="8"/>
        <v>1.44</v>
      </c>
      <c r="R34" s="75">
        <f t="shared" si="8"/>
        <v>1.6</v>
      </c>
      <c r="S34" s="75">
        <f t="shared" si="8"/>
        <v>1.76</v>
      </c>
      <c r="T34" s="75">
        <f t="shared" si="8"/>
        <v>1.92</v>
      </c>
      <c r="U34" s="75">
        <f t="shared" si="8"/>
        <v>2</v>
      </c>
      <c r="V34" s="75">
        <f t="shared" si="9"/>
        <v>2.08</v>
      </c>
      <c r="W34" s="75">
        <f t="shared" si="9"/>
        <v>2.2400000000000002</v>
      </c>
      <c r="X34" s="75">
        <f t="shared" si="9"/>
        <v>2.4</v>
      </c>
      <c r="Y34" s="75">
        <f t="shared" si="9"/>
        <v>2.56</v>
      </c>
      <c r="Z34" s="75">
        <f t="shared" si="9"/>
        <v>2.72</v>
      </c>
      <c r="AA34" s="75">
        <f t="shared" si="9"/>
        <v>2.88</v>
      </c>
    </row>
    <row r="35" spans="2:27" x14ac:dyDescent="0.25">
      <c r="B35" s="72">
        <v>33</v>
      </c>
      <c r="C35" s="28">
        <f t="shared" si="1"/>
        <v>0.66</v>
      </c>
      <c r="D35" s="73">
        <f t="shared" si="3"/>
        <v>4.125</v>
      </c>
      <c r="E35" s="74"/>
      <c r="F35" s="75">
        <f t="shared" si="8"/>
        <v>0.90749999999999997</v>
      </c>
      <c r="G35" s="75">
        <f t="shared" si="8"/>
        <v>0.94874999999999998</v>
      </c>
      <c r="H35" s="75">
        <f t="shared" si="8"/>
        <v>0.99</v>
      </c>
      <c r="I35" s="75">
        <f t="shared" si="8"/>
        <v>1.03125</v>
      </c>
      <c r="J35" s="75">
        <f t="shared" si="8"/>
        <v>1.0725</v>
      </c>
      <c r="K35" s="75">
        <f t="shared" si="8"/>
        <v>1.11375</v>
      </c>
      <c r="L35" s="75">
        <f t="shared" si="8"/>
        <v>1.155</v>
      </c>
      <c r="M35" s="75">
        <f t="shared" si="8"/>
        <v>1.19625</v>
      </c>
      <c r="N35" s="75">
        <f t="shared" si="8"/>
        <v>1.2375</v>
      </c>
      <c r="O35" s="75">
        <f t="shared" si="8"/>
        <v>1.2787500000000001</v>
      </c>
      <c r="P35" s="75">
        <f t="shared" si="8"/>
        <v>1.32</v>
      </c>
      <c r="Q35" s="75">
        <f t="shared" si="8"/>
        <v>1.4850000000000001</v>
      </c>
      <c r="R35" s="75">
        <f t="shared" si="8"/>
        <v>1.65</v>
      </c>
      <c r="S35" s="75">
        <f t="shared" si="8"/>
        <v>1.8149999999999999</v>
      </c>
      <c r="T35" s="75">
        <f t="shared" si="8"/>
        <v>1.98</v>
      </c>
      <c r="U35" s="75">
        <f t="shared" si="8"/>
        <v>2.0625</v>
      </c>
      <c r="V35" s="75">
        <f t="shared" si="9"/>
        <v>2.145</v>
      </c>
      <c r="W35" s="75">
        <f t="shared" si="9"/>
        <v>2.31</v>
      </c>
      <c r="X35" s="75">
        <f t="shared" si="9"/>
        <v>2.4750000000000001</v>
      </c>
      <c r="Y35" s="75">
        <f t="shared" si="9"/>
        <v>2.64</v>
      </c>
      <c r="Z35" s="75">
        <f t="shared" si="9"/>
        <v>2.8050000000000002</v>
      </c>
      <c r="AA35" s="75">
        <f t="shared" si="9"/>
        <v>2.97</v>
      </c>
    </row>
    <row r="36" spans="2:27" x14ac:dyDescent="0.25">
      <c r="B36" s="72">
        <v>34</v>
      </c>
      <c r="C36" s="28">
        <f t="shared" si="1"/>
        <v>0.68</v>
      </c>
      <c r="D36" s="73">
        <f t="shared" si="3"/>
        <v>4.25</v>
      </c>
      <c r="E36" s="74"/>
      <c r="F36" s="75">
        <f t="shared" si="8"/>
        <v>0.93500000000000005</v>
      </c>
      <c r="G36" s="75">
        <f t="shared" si="8"/>
        <v>0.97750000000000004</v>
      </c>
      <c r="H36" s="75">
        <f t="shared" si="8"/>
        <v>1.02</v>
      </c>
      <c r="I36" s="75">
        <f t="shared" si="8"/>
        <v>1.0625</v>
      </c>
      <c r="J36" s="75">
        <f t="shared" si="8"/>
        <v>1.105</v>
      </c>
      <c r="K36" s="75">
        <f t="shared" si="8"/>
        <v>1.1475</v>
      </c>
      <c r="L36" s="75">
        <f t="shared" si="8"/>
        <v>1.19</v>
      </c>
      <c r="M36" s="75">
        <f t="shared" si="8"/>
        <v>1.2324999999999999</v>
      </c>
      <c r="N36" s="75">
        <f t="shared" si="8"/>
        <v>1.2749999999999999</v>
      </c>
      <c r="O36" s="75">
        <f t="shared" si="8"/>
        <v>1.3174999999999999</v>
      </c>
      <c r="P36" s="75">
        <f t="shared" si="8"/>
        <v>1.36</v>
      </c>
      <c r="Q36" s="75">
        <f t="shared" si="8"/>
        <v>1.53</v>
      </c>
      <c r="R36" s="75">
        <f t="shared" si="8"/>
        <v>1.7</v>
      </c>
      <c r="S36" s="75">
        <f t="shared" si="8"/>
        <v>1.87</v>
      </c>
      <c r="T36" s="75">
        <f t="shared" si="8"/>
        <v>2.04</v>
      </c>
      <c r="U36" s="75">
        <f t="shared" si="8"/>
        <v>2.125</v>
      </c>
      <c r="V36" s="75">
        <f t="shared" si="9"/>
        <v>2.21</v>
      </c>
      <c r="W36" s="75">
        <f t="shared" si="9"/>
        <v>2.38</v>
      </c>
      <c r="X36" s="75">
        <f t="shared" si="9"/>
        <v>2.5499999999999998</v>
      </c>
      <c r="Y36" s="75">
        <f t="shared" si="9"/>
        <v>2.72</v>
      </c>
      <c r="Z36" s="75">
        <f t="shared" si="9"/>
        <v>2.89</v>
      </c>
      <c r="AA36" s="75">
        <f t="shared" si="9"/>
        <v>3.06</v>
      </c>
    </row>
    <row r="37" spans="2:27" x14ac:dyDescent="0.25">
      <c r="B37" s="72">
        <v>35</v>
      </c>
      <c r="C37" s="28">
        <f t="shared" si="1"/>
        <v>0.7</v>
      </c>
      <c r="D37" s="73">
        <f t="shared" si="3"/>
        <v>4.375</v>
      </c>
      <c r="E37" s="74"/>
      <c r="F37" s="75">
        <f t="shared" si="8"/>
        <v>0.96250000000000002</v>
      </c>
      <c r="G37" s="75">
        <f t="shared" si="8"/>
        <v>1.0062500000000001</v>
      </c>
      <c r="H37" s="75">
        <f t="shared" si="8"/>
        <v>1.05</v>
      </c>
      <c r="I37" s="75">
        <f t="shared" si="8"/>
        <v>1.09375</v>
      </c>
      <c r="J37" s="75">
        <f t="shared" si="8"/>
        <v>1.1375</v>
      </c>
      <c r="K37" s="75">
        <f t="shared" si="8"/>
        <v>1.1812499999999999</v>
      </c>
      <c r="L37" s="75">
        <f t="shared" si="8"/>
        <v>1.2250000000000001</v>
      </c>
      <c r="M37" s="75">
        <f t="shared" si="8"/>
        <v>1.26875</v>
      </c>
      <c r="N37" s="75">
        <f t="shared" si="8"/>
        <v>1.3125</v>
      </c>
      <c r="O37" s="75">
        <f t="shared" si="8"/>
        <v>1.35625</v>
      </c>
      <c r="P37" s="75">
        <f t="shared" si="8"/>
        <v>1.4</v>
      </c>
      <c r="Q37" s="75">
        <f t="shared" si="8"/>
        <v>1.575</v>
      </c>
      <c r="R37" s="75">
        <f t="shared" si="8"/>
        <v>1.75</v>
      </c>
      <c r="S37" s="75">
        <f t="shared" si="8"/>
        <v>1.925</v>
      </c>
      <c r="T37" s="75">
        <f t="shared" si="8"/>
        <v>2.1</v>
      </c>
      <c r="U37" s="75">
        <f t="shared" si="8"/>
        <v>2.1875</v>
      </c>
      <c r="V37" s="75">
        <f t="shared" si="9"/>
        <v>2.2749999999999999</v>
      </c>
      <c r="W37" s="75">
        <f t="shared" si="9"/>
        <v>2.4500000000000002</v>
      </c>
      <c r="X37" s="75">
        <f t="shared" si="9"/>
        <v>2.625</v>
      </c>
      <c r="Y37" s="75">
        <f t="shared" si="9"/>
        <v>2.8</v>
      </c>
      <c r="Z37" s="75">
        <f t="shared" si="9"/>
        <v>2.9750000000000001</v>
      </c>
      <c r="AA37" s="75">
        <f t="shared" si="9"/>
        <v>3.15</v>
      </c>
    </row>
    <row r="38" spans="2:27" x14ac:dyDescent="0.25">
      <c r="B38" s="72">
        <v>36</v>
      </c>
      <c r="C38" s="28">
        <f t="shared" si="1"/>
        <v>0.72</v>
      </c>
      <c r="D38" s="73">
        <f t="shared" si="3"/>
        <v>4.5</v>
      </c>
      <c r="E38" s="74"/>
      <c r="F38" s="75">
        <f t="shared" si="8"/>
        <v>0.99</v>
      </c>
      <c r="G38" s="75">
        <f t="shared" si="8"/>
        <v>1.0349999999999999</v>
      </c>
      <c r="H38" s="75">
        <f t="shared" si="8"/>
        <v>1.08</v>
      </c>
      <c r="I38" s="75">
        <f t="shared" si="8"/>
        <v>1.125</v>
      </c>
      <c r="J38" s="75">
        <f t="shared" si="8"/>
        <v>1.17</v>
      </c>
      <c r="K38" s="75">
        <f t="shared" si="8"/>
        <v>1.2150000000000001</v>
      </c>
      <c r="L38" s="75">
        <f t="shared" si="8"/>
        <v>1.26</v>
      </c>
      <c r="M38" s="75">
        <f t="shared" si="8"/>
        <v>1.3049999999999999</v>
      </c>
      <c r="N38" s="75">
        <f t="shared" si="8"/>
        <v>1.35</v>
      </c>
      <c r="O38" s="75">
        <f t="shared" si="8"/>
        <v>1.395</v>
      </c>
      <c r="P38" s="75">
        <f t="shared" si="8"/>
        <v>1.44</v>
      </c>
      <c r="Q38" s="75">
        <f t="shared" si="8"/>
        <v>1.62</v>
      </c>
      <c r="R38" s="75">
        <f t="shared" si="8"/>
        <v>1.8</v>
      </c>
      <c r="S38" s="75">
        <f t="shared" si="8"/>
        <v>1.98</v>
      </c>
      <c r="T38" s="75">
        <f t="shared" si="8"/>
        <v>2.16</v>
      </c>
      <c r="U38" s="75">
        <f t="shared" si="8"/>
        <v>2.25</v>
      </c>
      <c r="V38" s="75">
        <f t="shared" si="9"/>
        <v>2.34</v>
      </c>
      <c r="W38" s="75">
        <f t="shared" si="9"/>
        <v>2.52</v>
      </c>
      <c r="X38" s="75">
        <f t="shared" si="9"/>
        <v>2.7</v>
      </c>
      <c r="Y38" s="75">
        <f t="shared" si="9"/>
        <v>2.88</v>
      </c>
      <c r="Z38" s="75">
        <f t="shared" si="9"/>
        <v>3.06</v>
      </c>
      <c r="AA38" s="75">
        <f t="shared" si="9"/>
        <v>3.24</v>
      </c>
    </row>
    <row r="39" spans="2:27" x14ac:dyDescent="0.25">
      <c r="B39" s="72">
        <v>37</v>
      </c>
      <c r="C39" s="28">
        <f t="shared" si="1"/>
        <v>0.74</v>
      </c>
      <c r="D39" s="73">
        <f t="shared" si="3"/>
        <v>4.625</v>
      </c>
      <c r="F39" s="75">
        <f t="shared" si="8"/>
        <v>1.0175000000000001</v>
      </c>
      <c r="G39" s="75">
        <f t="shared" si="8"/>
        <v>1.06375</v>
      </c>
      <c r="H39" s="75">
        <f t="shared" si="8"/>
        <v>1.1100000000000001</v>
      </c>
      <c r="I39" s="75">
        <f t="shared" si="8"/>
        <v>1.15625</v>
      </c>
      <c r="J39" s="75">
        <f t="shared" si="8"/>
        <v>1.2024999999999999</v>
      </c>
      <c r="K39" s="75">
        <f t="shared" si="8"/>
        <v>1.24875</v>
      </c>
      <c r="L39" s="75">
        <f t="shared" si="8"/>
        <v>1.2949999999999999</v>
      </c>
      <c r="M39" s="75">
        <f t="shared" si="8"/>
        <v>1.3412500000000001</v>
      </c>
      <c r="N39" s="75">
        <f t="shared" si="8"/>
        <v>1.3875</v>
      </c>
      <c r="O39" s="75">
        <f t="shared" si="8"/>
        <v>1.4337500000000001</v>
      </c>
      <c r="P39" s="75">
        <f t="shared" si="8"/>
        <v>1.48</v>
      </c>
      <c r="Q39" s="75">
        <f t="shared" si="8"/>
        <v>1.665</v>
      </c>
      <c r="R39" s="75">
        <f t="shared" si="8"/>
        <v>1.85</v>
      </c>
      <c r="S39" s="75">
        <f t="shared" si="8"/>
        <v>2.0350000000000001</v>
      </c>
      <c r="T39" s="75">
        <f t="shared" si="8"/>
        <v>2.2200000000000002</v>
      </c>
      <c r="U39" s="75">
        <f t="shared" si="8"/>
        <v>2.3125</v>
      </c>
      <c r="V39" s="75">
        <f t="shared" si="9"/>
        <v>2.4049999999999998</v>
      </c>
      <c r="W39" s="75">
        <f t="shared" si="9"/>
        <v>2.59</v>
      </c>
      <c r="X39" s="75">
        <f t="shared" si="9"/>
        <v>2.7749999999999999</v>
      </c>
      <c r="Y39" s="75">
        <f t="shared" si="9"/>
        <v>2.96</v>
      </c>
      <c r="Z39" s="75">
        <f t="shared" si="9"/>
        <v>3.145</v>
      </c>
      <c r="AA39" s="75">
        <f t="shared" si="9"/>
        <v>3.33</v>
      </c>
    </row>
    <row r="40" spans="2:27" x14ac:dyDescent="0.25">
      <c r="B40" s="72">
        <v>38</v>
      </c>
      <c r="C40" s="28">
        <f t="shared" si="1"/>
        <v>0.76</v>
      </c>
      <c r="D40" s="73">
        <f t="shared" si="3"/>
        <v>4.75</v>
      </c>
      <c r="F40" s="75">
        <f t="shared" si="8"/>
        <v>1.0449999999999999</v>
      </c>
      <c r="G40" s="75">
        <f t="shared" si="8"/>
        <v>1.0925</v>
      </c>
      <c r="H40" s="75">
        <f t="shared" si="8"/>
        <v>1.1399999999999999</v>
      </c>
      <c r="I40" s="75">
        <f t="shared" si="8"/>
        <v>1.1875</v>
      </c>
      <c r="J40" s="75">
        <f t="shared" si="8"/>
        <v>1.2350000000000001</v>
      </c>
      <c r="K40" s="75">
        <f t="shared" si="8"/>
        <v>1.2825</v>
      </c>
      <c r="L40" s="75">
        <f t="shared" si="8"/>
        <v>1.33</v>
      </c>
      <c r="M40" s="75">
        <f t="shared" si="8"/>
        <v>1.3774999999999999</v>
      </c>
      <c r="N40" s="75">
        <f t="shared" si="8"/>
        <v>1.425</v>
      </c>
      <c r="O40" s="75">
        <f t="shared" si="8"/>
        <v>1.4724999999999999</v>
      </c>
      <c r="P40" s="75">
        <f t="shared" si="8"/>
        <v>1.52</v>
      </c>
      <c r="Q40" s="75">
        <f t="shared" si="8"/>
        <v>1.71</v>
      </c>
      <c r="R40" s="75">
        <f t="shared" si="8"/>
        <v>1.9</v>
      </c>
      <c r="S40" s="75">
        <f t="shared" si="8"/>
        <v>2.09</v>
      </c>
      <c r="T40" s="75">
        <f t="shared" si="8"/>
        <v>2.2799999999999998</v>
      </c>
      <c r="U40" s="75">
        <f t="shared" si="8"/>
        <v>2.375</v>
      </c>
      <c r="V40" s="75">
        <f t="shared" si="9"/>
        <v>2.4700000000000002</v>
      </c>
      <c r="W40" s="75">
        <f t="shared" si="9"/>
        <v>2.66</v>
      </c>
      <c r="X40" s="75">
        <f t="shared" si="9"/>
        <v>2.85</v>
      </c>
      <c r="Y40" s="75">
        <f t="shared" si="9"/>
        <v>3.04</v>
      </c>
      <c r="Z40" s="75">
        <f t="shared" si="9"/>
        <v>3.23</v>
      </c>
      <c r="AA40" s="75">
        <f t="shared" si="9"/>
        <v>3.42</v>
      </c>
    </row>
    <row r="41" spans="2:27" x14ac:dyDescent="0.25">
      <c r="B41" s="72">
        <v>39</v>
      </c>
      <c r="C41" s="28">
        <f t="shared" si="1"/>
        <v>0.78</v>
      </c>
      <c r="D41" s="73">
        <f t="shared" si="3"/>
        <v>4.875</v>
      </c>
      <c r="F41" s="75">
        <f t="shared" si="8"/>
        <v>1.0725</v>
      </c>
      <c r="G41" s="75">
        <f t="shared" si="8"/>
        <v>1.1212500000000001</v>
      </c>
      <c r="H41" s="75">
        <f t="shared" si="8"/>
        <v>1.17</v>
      </c>
      <c r="I41" s="75">
        <f t="shared" si="8"/>
        <v>1.21875</v>
      </c>
      <c r="J41" s="75">
        <f t="shared" si="8"/>
        <v>1.2675000000000001</v>
      </c>
      <c r="K41" s="75">
        <f t="shared" si="8"/>
        <v>1.3162499999999999</v>
      </c>
      <c r="L41" s="75">
        <f t="shared" si="8"/>
        <v>1.365</v>
      </c>
      <c r="M41" s="75">
        <f t="shared" si="8"/>
        <v>1.4137500000000001</v>
      </c>
      <c r="N41" s="75">
        <f t="shared" si="8"/>
        <v>1.4624999999999999</v>
      </c>
      <c r="O41" s="75">
        <f t="shared" si="8"/>
        <v>1.51125</v>
      </c>
      <c r="P41" s="75">
        <f t="shared" si="8"/>
        <v>1.56</v>
      </c>
      <c r="Q41" s="75">
        <f t="shared" si="8"/>
        <v>1.7549999999999999</v>
      </c>
      <c r="R41" s="75">
        <f t="shared" si="8"/>
        <v>1.95</v>
      </c>
      <c r="S41" s="75">
        <f t="shared" si="8"/>
        <v>2.145</v>
      </c>
      <c r="T41" s="75">
        <f t="shared" si="8"/>
        <v>2.34</v>
      </c>
      <c r="U41" s="75">
        <f t="shared" si="8"/>
        <v>2.4375</v>
      </c>
      <c r="V41" s="75">
        <f t="shared" si="9"/>
        <v>2.5350000000000001</v>
      </c>
      <c r="W41" s="75">
        <f t="shared" si="9"/>
        <v>2.73</v>
      </c>
      <c r="X41" s="75">
        <f t="shared" si="9"/>
        <v>2.9249999999999998</v>
      </c>
      <c r="Y41" s="75">
        <f t="shared" si="9"/>
        <v>3.12</v>
      </c>
      <c r="Z41" s="75">
        <f t="shared" si="9"/>
        <v>3.3149999999999999</v>
      </c>
      <c r="AA41" s="75">
        <f t="shared" si="9"/>
        <v>3.51</v>
      </c>
    </row>
    <row r="42" spans="2:27" x14ac:dyDescent="0.25">
      <c r="B42" s="72">
        <v>40</v>
      </c>
      <c r="C42" s="28">
        <f t="shared" si="1"/>
        <v>0.8</v>
      </c>
      <c r="D42" s="73">
        <f t="shared" si="3"/>
        <v>5</v>
      </c>
      <c r="F42" s="75">
        <f t="shared" si="8"/>
        <v>1.1000000000000001</v>
      </c>
      <c r="G42" s="75">
        <f t="shared" si="8"/>
        <v>1.1499999999999999</v>
      </c>
      <c r="H42" s="75">
        <f t="shared" si="8"/>
        <v>1.2</v>
      </c>
      <c r="I42" s="75">
        <f t="shared" si="8"/>
        <v>1.25</v>
      </c>
      <c r="J42" s="75">
        <f t="shared" si="8"/>
        <v>1.3</v>
      </c>
      <c r="K42" s="75">
        <f t="shared" si="8"/>
        <v>1.35</v>
      </c>
      <c r="L42" s="75">
        <f t="shared" si="8"/>
        <v>1.4</v>
      </c>
      <c r="M42" s="75">
        <f t="shared" si="8"/>
        <v>1.45</v>
      </c>
      <c r="N42" s="75">
        <f t="shared" si="8"/>
        <v>1.5</v>
      </c>
      <c r="O42" s="75">
        <f t="shared" si="8"/>
        <v>1.55</v>
      </c>
      <c r="P42" s="75">
        <f t="shared" si="8"/>
        <v>1.6</v>
      </c>
      <c r="Q42" s="75">
        <f t="shared" si="8"/>
        <v>1.8</v>
      </c>
      <c r="R42" s="75">
        <f t="shared" si="8"/>
        <v>2</v>
      </c>
      <c r="S42" s="75">
        <f t="shared" si="8"/>
        <v>2.2000000000000002</v>
      </c>
      <c r="T42" s="75">
        <f t="shared" si="8"/>
        <v>2.4</v>
      </c>
      <c r="U42" s="75">
        <f t="shared" si="8"/>
        <v>2.5</v>
      </c>
      <c r="V42" s="75">
        <f t="shared" si="9"/>
        <v>2.6</v>
      </c>
      <c r="W42" s="75">
        <f t="shared" si="9"/>
        <v>2.8</v>
      </c>
      <c r="X42" s="75">
        <f t="shared" si="9"/>
        <v>3</v>
      </c>
      <c r="Y42" s="75">
        <f t="shared" si="9"/>
        <v>3.2</v>
      </c>
      <c r="Z42" s="75">
        <f t="shared" si="9"/>
        <v>3.4</v>
      </c>
      <c r="AA42" s="75">
        <f t="shared" si="9"/>
        <v>3.6</v>
      </c>
    </row>
    <row r="43" spans="2:27" x14ac:dyDescent="0.25">
      <c r="B43" s="72">
        <v>40.5</v>
      </c>
      <c r="C43" s="28">
        <f t="shared" si="1"/>
        <v>0.81</v>
      </c>
      <c r="D43" s="73">
        <f t="shared" si="3"/>
        <v>5.0625</v>
      </c>
      <c r="F43" s="75">
        <f t="shared" ref="F43:U44" si="10">(($B43/8)*F$2)/50</f>
        <v>1.11375</v>
      </c>
      <c r="G43" s="75">
        <f t="shared" si="10"/>
        <v>1.1643749999999999</v>
      </c>
      <c r="H43" s="75">
        <f t="shared" si="10"/>
        <v>1.2150000000000001</v>
      </c>
      <c r="I43" s="75">
        <f t="shared" si="10"/>
        <v>1.265625</v>
      </c>
      <c r="J43" s="75">
        <f t="shared" si="10"/>
        <v>1.3162499999999999</v>
      </c>
      <c r="K43" s="75">
        <f t="shared" si="10"/>
        <v>1.3668750000000001</v>
      </c>
      <c r="L43" s="75">
        <f t="shared" si="10"/>
        <v>1.4175</v>
      </c>
      <c r="M43" s="75">
        <f t="shared" si="10"/>
        <v>1.4681249999999999</v>
      </c>
      <c r="N43" s="75">
        <f t="shared" si="10"/>
        <v>1.51875</v>
      </c>
      <c r="O43" s="75">
        <f t="shared" si="10"/>
        <v>1.569375</v>
      </c>
      <c r="P43" s="75">
        <f t="shared" si="10"/>
        <v>1.62</v>
      </c>
      <c r="Q43" s="75">
        <f t="shared" si="10"/>
        <v>1.8225</v>
      </c>
      <c r="R43" s="75">
        <f t="shared" si="10"/>
        <v>2.0249999999999999</v>
      </c>
      <c r="S43" s="75">
        <f t="shared" si="10"/>
        <v>2.2275</v>
      </c>
      <c r="T43" s="75">
        <f t="shared" si="10"/>
        <v>2.4300000000000002</v>
      </c>
      <c r="U43" s="75">
        <f t="shared" si="10"/>
        <v>2.53125</v>
      </c>
      <c r="V43" s="75">
        <f t="shared" si="9"/>
        <v>2.6324999999999998</v>
      </c>
      <c r="W43" s="75">
        <f t="shared" si="9"/>
        <v>2.835</v>
      </c>
      <c r="X43" s="75">
        <f t="shared" si="9"/>
        <v>3.0375000000000001</v>
      </c>
      <c r="Y43" s="75">
        <f t="shared" si="9"/>
        <v>3.24</v>
      </c>
      <c r="Z43" s="75">
        <f t="shared" si="9"/>
        <v>3.4424999999999999</v>
      </c>
      <c r="AA43" s="75">
        <f t="shared" si="9"/>
        <v>3.645</v>
      </c>
    </row>
    <row r="44" spans="2:27" x14ac:dyDescent="0.25">
      <c r="B44" s="72">
        <v>41</v>
      </c>
      <c r="C44" s="28">
        <f t="shared" si="1"/>
        <v>0.82</v>
      </c>
      <c r="D44" s="73">
        <f t="shared" si="3"/>
        <v>5.125</v>
      </c>
      <c r="F44" s="75">
        <f t="shared" si="10"/>
        <v>1.1274999999999999</v>
      </c>
      <c r="G44" s="75">
        <f t="shared" si="10"/>
        <v>1.17875</v>
      </c>
      <c r="H44" s="75">
        <f t="shared" si="10"/>
        <v>1.23</v>
      </c>
      <c r="I44" s="75">
        <f t="shared" si="10"/>
        <v>1.28125</v>
      </c>
      <c r="J44" s="75">
        <f t="shared" si="10"/>
        <v>1.3325</v>
      </c>
      <c r="K44" s="75">
        <f t="shared" si="10"/>
        <v>1.38375</v>
      </c>
      <c r="L44" s="75">
        <f t="shared" si="10"/>
        <v>1.4350000000000001</v>
      </c>
      <c r="M44" s="75">
        <f t="shared" si="10"/>
        <v>1.4862500000000001</v>
      </c>
      <c r="N44" s="75">
        <f t="shared" si="10"/>
        <v>1.5375000000000001</v>
      </c>
      <c r="O44" s="75">
        <f t="shared" si="10"/>
        <v>1.5887500000000001</v>
      </c>
      <c r="P44" s="75">
        <f t="shared" si="10"/>
        <v>1.64</v>
      </c>
      <c r="Q44" s="75">
        <f t="shared" si="10"/>
        <v>1.845</v>
      </c>
      <c r="R44" s="75">
        <f t="shared" si="10"/>
        <v>2.0499999999999998</v>
      </c>
      <c r="S44" s="75">
        <f t="shared" si="10"/>
        <v>2.2549999999999999</v>
      </c>
      <c r="T44" s="75">
        <f t="shared" si="10"/>
        <v>2.46</v>
      </c>
      <c r="U44" s="75">
        <f t="shared" si="10"/>
        <v>2.5625</v>
      </c>
      <c r="V44" s="75">
        <f t="shared" si="9"/>
        <v>2.665</v>
      </c>
      <c r="W44" s="75">
        <f t="shared" si="9"/>
        <v>2.87</v>
      </c>
      <c r="X44" s="75">
        <f t="shared" si="9"/>
        <v>3.0750000000000002</v>
      </c>
      <c r="Y44" s="75">
        <f t="shared" si="9"/>
        <v>3.28</v>
      </c>
      <c r="Z44" s="75">
        <f t="shared" si="9"/>
        <v>3.4849999999999999</v>
      </c>
      <c r="AA44" s="75">
        <f t="shared" si="9"/>
        <v>3.69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Quick Calc</vt:lpstr>
      <vt:lpstr>step-calc-table</vt:lpstr>
      <vt:lpstr>50s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Mickelson</dc:creator>
  <cp:lastModifiedBy>Erik</cp:lastModifiedBy>
  <dcterms:created xsi:type="dcterms:W3CDTF">2019-04-11T15:24:34Z</dcterms:created>
  <dcterms:modified xsi:type="dcterms:W3CDTF">2020-01-18T00:27:57Z</dcterms:modified>
</cp:coreProperties>
</file>